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775" windowHeight="11700"/>
  </bookViews>
  <sheets>
    <sheet name="SAM 5.6.2." sheetId="3" r:id="rId1"/>
  </sheets>
  <calcPr calcId="145621"/>
</workbook>
</file>

<file path=xl/calcChain.xml><?xml version="1.0" encoding="utf-8"?>
<calcChain xmlns="http://schemas.openxmlformats.org/spreadsheetml/2006/main">
  <c r="H12" i="3" l="1"/>
  <c r="I12" i="3"/>
  <c r="D12" i="3"/>
  <c r="E12" i="3"/>
  <c r="F12" i="3"/>
  <c r="C11" i="3"/>
  <c r="C5" i="3"/>
  <c r="C6" i="3"/>
  <c r="C7" i="3"/>
  <c r="C4" i="3"/>
  <c r="J12" i="3" l="1"/>
  <c r="C12" i="3"/>
</calcChain>
</file>

<file path=xl/sharedStrings.xml><?xml version="1.0" encoding="utf-8"?>
<sst xmlns="http://schemas.openxmlformats.org/spreadsheetml/2006/main" count="36" uniqueCount="36">
  <si>
    <t>Projekta nosaukums</t>
  </si>
  <si>
    <t>Indikatīvā summa (EUR)</t>
  </si>
  <si>
    <t>Finanšu instruments, (EUR vai %)</t>
  </si>
  <si>
    <t>Pašvaldības budžets</t>
  </si>
  <si>
    <t>ES fondu finansējums (ERAF)</t>
  </si>
  <si>
    <t>1.</t>
  </si>
  <si>
    <t>2.</t>
  </si>
  <si>
    <t>3.</t>
  </si>
  <si>
    <t>4.</t>
  </si>
  <si>
    <t>5.</t>
  </si>
  <si>
    <t>Valsts līdzfinansējums</t>
  </si>
  <si>
    <t>Plānotie iznākuma rezultāti</t>
  </si>
  <si>
    <t>Degradētās teritorijas revitalizācija Limbažu pilsētas ZA daļā, izbūvējot ražošanas telpas
(Meža ielas starpgabals)</t>
  </si>
  <si>
    <t>Degradētās teritorijas revitalizācija Limbažu pilsētas ZR daļā, izbūvējot ražošanas telpas
(Dzirnavu un Kr.Barona ielas ietvertā teritorija)</t>
  </si>
  <si>
    <t>Degradētās teritorijas revitalizācija Limbažu pagastā, uzlabojot pieejamību
(Beverīnu ceļš)</t>
  </si>
  <si>
    <t>Degradētās teritorijas revitalizācija Limbažu pilsētas A daļā, izbūvējot ražošanas telpas
(Meliorācijas ielā)</t>
  </si>
  <si>
    <t xml:space="preserve">SIA “Latvia Timber International” </t>
  </si>
  <si>
    <t>Jaunas darba vietas</t>
  </si>
  <si>
    <t>Privātās investīcijas</t>
  </si>
  <si>
    <t>Revitalizēta teritorija, ha</t>
  </si>
  <si>
    <t>Apliecinājumi par interesi</t>
  </si>
  <si>
    <t>SIA "VIT BŪVE" 
SIA "N.BOMJA MAIZNĪCA "LIELEZERS""</t>
  </si>
  <si>
    <r>
      <t xml:space="preserve">Projekta iesnieguma iesniegšanas gads
</t>
    </r>
    <r>
      <rPr>
        <sz val="6"/>
        <color rgb="FF000000"/>
        <rFont val="Arial"/>
        <family val="2"/>
        <charset val="186"/>
      </rPr>
      <t>(īstenošanas stadija 02.2018.)</t>
    </r>
  </si>
  <si>
    <t>Nr. p.k.</t>
  </si>
  <si>
    <r>
      <t xml:space="preserve">2017
</t>
    </r>
    <r>
      <rPr>
        <sz val="7"/>
        <color rgb="FF000000"/>
        <rFont val="Arial"/>
        <family val="2"/>
        <charset val="186"/>
      </rPr>
      <t>(projekts tiek īstenots, šogad noslēgsies)</t>
    </r>
  </si>
  <si>
    <t>Limbažu pilsētas A daļas degradēto teritoriju revitalizēšana, uzlabojot pieejamību
(Mazā Noliktavu iela, 
Noliktavu un Uzvaras iela, 
Tīrumu iela, 
Meža un Mehanizācijas iela, t.sk. Krustojums ar Cēsu ielu)</t>
  </si>
  <si>
    <r>
      <t xml:space="preserve">2018
</t>
    </r>
    <r>
      <rPr>
        <sz val="7"/>
        <color rgb="FF000000"/>
        <rFont val="Arial"/>
        <family val="2"/>
        <charset val="186"/>
      </rPr>
      <t>(izstrādāts būvprojekts, 2 reizes neveiksmīgi izsludināts būvdarbu iepirkums (būvprojekta nepilnību dēļ), tuvākajās dienās tiks izsludināts 3.reizi)</t>
    </r>
  </si>
  <si>
    <t>SIA "AirGOL"</t>
  </si>
  <si>
    <t>Tīrumu iela:
SIA "LATVIA TIMBER INTERNATIONAL"</t>
  </si>
  <si>
    <t>Mehanizācijas un Meža ielas, t.sk. Krustoums ar Cēsu ielu:
SIA "VIRTE METĀLAPSTRĀDE"
SIA "MAKSIS MT"
SIA "NICHE LATVIJA"
SIA "LIMBAŽU CEĻI"
SIA "ACCENT BŪVE"
SIA "PRO-BET"
SIA "FS SERVISS"</t>
  </si>
  <si>
    <t>Noliktavas un Uzvaras iela:
SIA "METĀLA ALIANSE"
SIA "MEBELAT"</t>
  </si>
  <si>
    <t>Mazā Noliktavu iela:
SIA "EUROSCAPE"
SIA "Engels Hus"</t>
  </si>
  <si>
    <t>Uzņēmējs AS "Limbažu siers", kurš sākotnēji izteica interesi par projektu,nav iesniedzis apliecinājumu. 
Pēc iepirkumu veikšanas citos šī SAM projektos, ņemot vērā būvniecības izmaksu pieaugumu pēdējos gados, paredzams, ka šo finansējumu būs nepieciešmas pārvirzīt pārējo šī SAM projektu īstenošanas nodrošināšanai.</t>
  </si>
  <si>
    <r>
      <t xml:space="preserve">2018 - 2019
</t>
    </r>
    <r>
      <rPr>
        <sz val="7"/>
        <color rgb="FF000000"/>
        <rFont val="Arial"/>
        <family val="2"/>
        <charset val="186"/>
      </rPr>
      <t>(veikta ielu inženierizpēte un būvprojektu izstrāde, tuvākajā laikā tiks veikts iepirkums būvdarbiem)</t>
    </r>
  </si>
  <si>
    <r>
      <t xml:space="preserve">2019 - 2020
</t>
    </r>
    <r>
      <rPr>
        <sz val="7"/>
        <color rgb="FF000000"/>
        <rFont val="Arial"/>
        <family val="2"/>
        <charset val="186"/>
      </rPr>
      <t>(tiek veikta projektēšanas uzdevuma izstrāde būvprojekta iepirkuma veikšanai)</t>
    </r>
  </si>
  <si>
    <t>Informācija par SAM 5.6.2. ietvaros īstenojamiem projektiem Limbažu novadā</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</si>
</sst>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86"/>
      <scheme val="minor"/>
    </font>
    <font>
      <sz val="11"/>
      <color theme="0"/>
      <name val="Calibri"/>
      <family val="2"/>
      <charset val="186"/>
      <scheme val="minor"/>
    </font>
    <font>
      <i/>
      <sz val="7"/>
      <color theme="1"/>
      <name val="Calibri"/>
      <family val="2"/>
      <charset val="186"/>
      <scheme val="minor"/>
    </font>
    <font>
      <sz val="8"/>
      <color rgb="FF000000"/>
      <name val="Arial"/>
      <family val="2"/>
      <charset val="186"/>
    </font>
    <font>
      <sz val="7"/>
      <color rgb="FF000000"/>
      <name val="Arial"/>
      <family val="2"/>
      <charset val="186"/>
    </font>
    <font>
      <sz val="8"/>
      <color indexed="8"/>
      <name val="Arial"/>
      <family val="2"/>
      <charset val="186"/>
    </font>
    <font>
      <sz val="8"/>
      <color theme="1"/>
      <name val="Arial"/>
      <family val="2"/>
      <charset val="186"/>
    </font>
    <font>
      <sz val="12"/>
      <color theme="1"/>
      <name val="Times New Roman"/>
      <family val="1"/>
      <charset val="186"/>
    </font>
    <font>
      <sz val="8"/>
      <color theme="1"/>
      <name val="Arial Unicode MS"/>
      <family val="2"/>
      <charset val="186"/>
    </font>
    <font>
      <sz val="6"/>
      <color rgb="FF000000"/>
      <name val="Arial"/>
      <family val="2"/>
      <charset val="186"/>
    </font>
    <font>
      <sz val="12"/>
      <color theme="1"/>
      <name val="Arial"/>
      <family val="2"/>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2" fillId="0" borderId="0" xfId="0" applyFont="1"/>
    <xf numFmtId="4" fontId="2" fillId="0" borderId="0" xfId="0" applyNumberFormat="1" applyFont="1"/>
    <xf numFmtId="0" fontId="2" fillId="0" borderId="0" xfId="0" applyFont="1" applyAlignment="1">
      <alignment horizontal="right"/>
    </xf>
    <xf numFmtId="0" fontId="1" fillId="0" borderId="0" xfId="0" applyFont="1"/>
    <xf numFmtId="0" fontId="4" fillId="0" borderId="2" xfId="0" applyFont="1" applyBorder="1" applyAlignment="1">
      <alignment horizontal="center" vertical="center" wrapText="1" readingOrder="1"/>
    </xf>
    <xf numFmtId="0" fontId="3" fillId="0" borderId="2" xfId="0" applyFont="1" applyBorder="1" applyAlignment="1">
      <alignment vertical="center" wrapText="1" readingOrder="1"/>
    </xf>
    <xf numFmtId="4" fontId="3" fillId="2" borderId="2" xfId="0" applyNumberFormat="1" applyFont="1" applyFill="1" applyBorder="1" applyAlignment="1">
      <alignment horizontal="left" vertical="center" wrapText="1" readingOrder="1"/>
    </xf>
    <xf numFmtId="4" fontId="3" fillId="0" borderId="2" xfId="0" applyNumberFormat="1" applyFont="1" applyBorder="1" applyAlignment="1">
      <alignment horizontal="center" vertical="center" wrapText="1" readingOrder="1"/>
    </xf>
    <xf numFmtId="4" fontId="0" fillId="0" borderId="0" xfId="0" applyNumberFormat="1"/>
    <xf numFmtId="0" fontId="7" fillId="0" borderId="0" xfId="0" applyFont="1" applyAlignment="1">
      <alignment horizontal="left" vertical="center" indent="15"/>
    </xf>
    <xf numFmtId="0" fontId="4" fillId="0" borderId="2" xfId="0" applyFont="1" applyBorder="1" applyAlignment="1">
      <alignment horizontal="center" vertical="center" wrapText="1" readingOrder="1"/>
    </xf>
    <xf numFmtId="0" fontId="4" fillId="2" borderId="2" xfId="0" applyFont="1" applyFill="1" applyBorder="1" applyAlignment="1">
      <alignment horizontal="center" vertical="center" wrapText="1" readingOrder="1"/>
    </xf>
    <xf numFmtId="4" fontId="3" fillId="2" borderId="2" xfId="0" applyNumberFormat="1" applyFont="1" applyFill="1" applyBorder="1" applyAlignment="1">
      <alignment horizontal="center" vertical="center" wrapText="1" readingOrder="1"/>
    </xf>
    <xf numFmtId="4" fontId="8" fillId="0" borderId="0" xfId="0" applyNumberFormat="1" applyFont="1"/>
    <xf numFmtId="4" fontId="6" fillId="0" borderId="0" xfId="0" applyNumberFormat="1" applyFont="1"/>
    <xf numFmtId="0" fontId="5" fillId="0" borderId="1" xfId="0" applyFont="1" applyBorder="1" applyAlignment="1">
      <alignment horizontal="left" vertical="center" wrapText="1" readingOrder="1"/>
    </xf>
    <xf numFmtId="0" fontId="5" fillId="0" borderId="2" xfId="0" applyFont="1" applyBorder="1" applyAlignment="1">
      <alignment horizontal="left" vertical="center" wrapText="1" readingOrder="1"/>
    </xf>
    <xf numFmtId="0" fontId="6" fillId="0" borderId="1" xfId="0" applyFont="1" applyBorder="1" applyAlignment="1">
      <alignment horizontal="left" vertical="center" wrapText="1" readingOrder="1"/>
    </xf>
    <xf numFmtId="0" fontId="6" fillId="0" borderId="2" xfId="0" applyFont="1" applyBorder="1" applyAlignment="1">
      <alignment horizontal="left" vertical="center" wrapText="1" readingOrder="1"/>
    </xf>
    <xf numFmtId="0" fontId="3" fillId="2" borderId="2" xfId="0" applyNumberFormat="1" applyFont="1" applyFill="1" applyBorder="1" applyAlignment="1">
      <alignment horizontal="center" vertical="center" wrapText="1" readingOrder="1"/>
    </xf>
    <xf numFmtId="3" fontId="6" fillId="0" borderId="0" xfId="0" applyNumberFormat="1" applyFont="1"/>
    <xf numFmtId="0" fontId="3" fillId="0" borderId="2" xfId="0" applyFont="1" applyBorder="1" applyAlignment="1">
      <alignment horizontal="center" vertical="center" wrapText="1" readingOrder="1"/>
    </xf>
    <xf numFmtId="0" fontId="10" fillId="0" borderId="0" xfId="0" applyFont="1"/>
    <xf numFmtId="0" fontId="3" fillId="0" borderId="1" xfId="0" applyFont="1" applyBorder="1" applyAlignment="1">
      <alignment horizontal="left" vertical="center" wrapText="1" readingOrder="1"/>
    </xf>
    <xf numFmtId="0" fontId="3" fillId="0" borderId="4"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3" fillId="2" borderId="1" xfId="0" applyNumberFormat="1" applyFont="1" applyFill="1" applyBorder="1" applyAlignment="1">
      <alignment horizontal="center" vertical="center" wrapText="1" readingOrder="1"/>
    </xf>
    <xf numFmtId="0" fontId="3" fillId="2" borderId="4" xfId="0" applyNumberFormat="1" applyFont="1" applyFill="1" applyBorder="1" applyAlignment="1">
      <alignment horizontal="center" vertical="center" wrapText="1" readingOrder="1"/>
    </xf>
    <xf numFmtId="0" fontId="3" fillId="2" borderId="3" xfId="0" applyNumberFormat="1" applyFont="1" applyFill="1" applyBorder="1" applyAlignment="1">
      <alignment horizontal="center" vertical="center" wrapText="1" readingOrder="1"/>
    </xf>
    <xf numFmtId="0" fontId="3" fillId="0" borderId="2"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4" fontId="3" fillId="0" borderId="1" xfId="0" applyNumberFormat="1" applyFont="1" applyBorder="1" applyAlignment="1">
      <alignment horizontal="center" vertical="center" wrapText="1" readingOrder="1"/>
    </xf>
    <xf numFmtId="4" fontId="3" fillId="0" borderId="4" xfId="0" applyNumberFormat="1" applyFont="1" applyBorder="1" applyAlignment="1">
      <alignment horizontal="center" vertical="center" wrapText="1" readingOrder="1"/>
    </xf>
    <xf numFmtId="4" fontId="3" fillId="0" borderId="3" xfId="0" applyNumberFormat="1" applyFont="1" applyBorder="1" applyAlignment="1">
      <alignment horizontal="center" vertical="center" wrapText="1" readingOrder="1"/>
    </xf>
    <xf numFmtId="4" fontId="3" fillId="2" borderId="1" xfId="0" applyNumberFormat="1" applyFont="1" applyFill="1" applyBorder="1" applyAlignment="1">
      <alignment horizontal="center" vertical="center" wrapText="1" readingOrder="1"/>
    </xf>
    <xf numFmtId="4" fontId="3" fillId="2" borderId="4" xfId="0" applyNumberFormat="1" applyFont="1" applyFill="1" applyBorder="1" applyAlignment="1">
      <alignment horizontal="center" vertical="center" wrapText="1" readingOrder="1"/>
    </xf>
    <xf numFmtId="4" fontId="3" fillId="2" borderId="3"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tabSelected="1" zoomScale="120" zoomScaleNormal="120" workbookViewId="0">
      <selection activeCell="M5" sqref="M5"/>
    </sheetView>
  </sheetViews>
  <sheetFormatPr defaultRowHeight="15" x14ac:dyDescent="0.25"/>
  <cols>
    <col min="1" max="1" width="3.140625" customWidth="1"/>
    <col min="2" max="2" width="25.7109375" customWidth="1"/>
    <col min="3" max="3" width="9.85546875" customWidth="1"/>
    <col min="4" max="4" width="8.7109375" customWidth="1"/>
    <col min="5" max="5" width="7.85546875" customWidth="1"/>
    <col min="6" max="6" width="10" customWidth="1"/>
    <col min="7" max="7" width="14.42578125" customWidth="1"/>
    <col min="8" max="8" width="7.85546875" customWidth="1"/>
    <col min="9" max="9" width="5.140625" customWidth="1"/>
    <col min="10" max="10" width="10" bestFit="1" customWidth="1"/>
    <col min="11" max="11" width="30.7109375" customWidth="1"/>
    <col min="12" max="12" width="10.5703125" bestFit="1" customWidth="1"/>
  </cols>
  <sheetData>
    <row r="1" spans="1:13" ht="15.75" x14ac:dyDescent="0.25">
      <c r="A1" s="1"/>
      <c r="B1" s="23" t="s">
        <v>35</v>
      </c>
      <c r="C1" s="2"/>
      <c r="D1" s="2"/>
      <c r="E1" s="2"/>
      <c r="F1" s="2"/>
      <c r="G1" s="2"/>
      <c r="H1" s="3"/>
      <c r="I1" s="3"/>
      <c r="J1" s="3"/>
      <c r="K1" s="4"/>
      <c r="M1" s="10"/>
    </row>
    <row r="2" spans="1:13" ht="20.25" customHeight="1" x14ac:dyDescent="0.25">
      <c r="A2" s="30" t="s">
        <v>23</v>
      </c>
      <c r="B2" s="30" t="s">
        <v>0</v>
      </c>
      <c r="C2" s="30" t="s">
        <v>1</v>
      </c>
      <c r="D2" s="30" t="s">
        <v>2</v>
      </c>
      <c r="E2" s="30"/>
      <c r="F2" s="30"/>
      <c r="G2" s="31" t="s">
        <v>22</v>
      </c>
      <c r="H2" s="30" t="s">
        <v>11</v>
      </c>
      <c r="I2" s="30"/>
      <c r="J2" s="30"/>
      <c r="K2" s="30" t="s">
        <v>20</v>
      </c>
    </row>
    <row r="3" spans="1:13" ht="44.25" customHeight="1" x14ac:dyDescent="0.25">
      <c r="A3" s="30"/>
      <c r="B3" s="30"/>
      <c r="C3" s="30"/>
      <c r="D3" s="5" t="s">
        <v>3</v>
      </c>
      <c r="E3" s="11" t="s">
        <v>10</v>
      </c>
      <c r="F3" s="12" t="s">
        <v>4</v>
      </c>
      <c r="G3" s="32"/>
      <c r="H3" s="11" t="s">
        <v>19</v>
      </c>
      <c r="I3" s="11" t="s">
        <v>17</v>
      </c>
      <c r="J3" s="11" t="s">
        <v>18</v>
      </c>
      <c r="K3" s="30"/>
    </row>
    <row r="4" spans="1:13" ht="99" x14ac:dyDescent="0.25">
      <c r="A4" s="6" t="s">
        <v>5</v>
      </c>
      <c r="B4" s="6" t="s">
        <v>12</v>
      </c>
      <c r="C4" s="8">
        <f>D4+E4+F4</f>
        <v>1394701</v>
      </c>
      <c r="D4" s="8">
        <v>204876.3</v>
      </c>
      <c r="E4" s="8">
        <v>0</v>
      </c>
      <c r="F4" s="13">
        <v>1189824.7</v>
      </c>
      <c r="G4" s="20" t="s">
        <v>26</v>
      </c>
      <c r="H4" s="22">
        <v>0.44</v>
      </c>
      <c r="I4" s="22">
        <v>30</v>
      </c>
      <c r="J4" s="8">
        <v>1200000</v>
      </c>
      <c r="K4" s="16" t="s">
        <v>16</v>
      </c>
    </row>
    <row r="5" spans="1:13" ht="106.5" customHeight="1" x14ac:dyDescent="0.25">
      <c r="A5" s="6" t="s">
        <v>6</v>
      </c>
      <c r="B5" s="6" t="s">
        <v>13</v>
      </c>
      <c r="C5" s="8">
        <f t="shared" ref="C5:C11" si="0">D5+E5+F5</f>
        <v>764802</v>
      </c>
      <c r="D5" s="8">
        <v>114720.3</v>
      </c>
      <c r="E5" s="8">
        <v>0</v>
      </c>
      <c r="F5" s="13">
        <v>650081.69999999995</v>
      </c>
      <c r="G5" s="20"/>
      <c r="H5" s="22"/>
      <c r="I5" s="22"/>
      <c r="J5" s="8"/>
      <c r="K5" s="17" t="s">
        <v>32</v>
      </c>
    </row>
    <row r="6" spans="1:13" ht="45" x14ac:dyDescent="0.25">
      <c r="A6" s="6" t="s">
        <v>7</v>
      </c>
      <c r="B6" s="6" t="s">
        <v>14</v>
      </c>
      <c r="C6" s="8">
        <f t="shared" si="0"/>
        <v>235152</v>
      </c>
      <c r="D6" s="8">
        <v>26454.6</v>
      </c>
      <c r="E6" s="8">
        <v>8818.2000000000007</v>
      </c>
      <c r="F6" s="13">
        <v>199879.2</v>
      </c>
      <c r="G6" s="20" t="s">
        <v>24</v>
      </c>
      <c r="H6" s="22">
        <v>2.33</v>
      </c>
      <c r="I6" s="22">
        <v>5</v>
      </c>
      <c r="J6" s="8">
        <v>200000</v>
      </c>
      <c r="K6" s="18" t="s">
        <v>21</v>
      </c>
    </row>
    <row r="7" spans="1:13" ht="101.25" x14ac:dyDescent="0.25">
      <c r="A7" s="24" t="s">
        <v>8</v>
      </c>
      <c r="B7" s="24" t="s">
        <v>25</v>
      </c>
      <c r="C7" s="34">
        <f>D7+E7+F7</f>
        <v>1118664</v>
      </c>
      <c r="D7" s="34">
        <v>125849.7</v>
      </c>
      <c r="E7" s="34">
        <v>41949.9</v>
      </c>
      <c r="F7" s="37">
        <v>950864.4</v>
      </c>
      <c r="G7" s="27" t="s">
        <v>33</v>
      </c>
      <c r="H7" s="31">
        <v>3</v>
      </c>
      <c r="I7" s="22">
        <v>34</v>
      </c>
      <c r="J7" s="8">
        <v>1548000</v>
      </c>
      <c r="K7" s="18" t="s">
        <v>29</v>
      </c>
    </row>
    <row r="8" spans="1:13" ht="33.75" x14ac:dyDescent="0.25">
      <c r="A8" s="25"/>
      <c r="B8" s="25"/>
      <c r="C8" s="35"/>
      <c r="D8" s="35"/>
      <c r="E8" s="35"/>
      <c r="F8" s="38"/>
      <c r="G8" s="28"/>
      <c r="H8" s="33"/>
      <c r="I8" s="22">
        <v>8</v>
      </c>
      <c r="J8" s="8">
        <v>210000</v>
      </c>
      <c r="K8" s="18" t="s">
        <v>31</v>
      </c>
    </row>
    <row r="9" spans="1:13" ht="33.75" x14ac:dyDescent="0.25">
      <c r="A9" s="25"/>
      <c r="B9" s="25"/>
      <c r="C9" s="35"/>
      <c r="D9" s="35"/>
      <c r="E9" s="35"/>
      <c r="F9" s="38"/>
      <c r="G9" s="28"/>
      <c r="H9" s="33"/>
      <c r="I9" s="22">
        <v>8</v>
      </c>
      <c r="J9" s="8">
        <v>200000</v>
      </c>
      <c r="K9" s="18" t="s">
        <v>30</v>
      </c>
    </row>
    <row r="10" spans="1:13" ht="98.25" customHeight="1" x14ac:dyDescent="0.25">
      <c r="A10" s="26"/>
      <c r="B10" s="26"/>
      <c r="C10" s="36"/>
      <c r="D10" s="36"/>
      <c r="E10" s="36"/>
      <c r="F10" s="39"/>
      <c r="G10" s="29"/>
      <c r="H10" s="32"/>
      <c r="I10" s="22">
        <v>5</v>
      </c>
      <c r="J10" s="8">
        <v>201600</v>
      </c>
      <c r="K10" s="18" t="s">
        <v>28</v>
      </c>
    </row>
    <row r="11" spans="1:13" ht="65.25" customHeight="1" x14ac:dyDescent="0.25">
      <c r="A11" s="6" t="s">
        <v>9</v>
      </c>
      <c r="B11" s="6" t="s">
        <v>15</v>
      </c>
      <c r="C11" s="8">
        <f t="shared" si="0"/>
        <v>1623145.88</v>
      </c>
      <c r="D11" s="7">
        <v>243471.88</v>
      </c>
      <c r="E11" s="7">
        <v>0</v>
      </c>
      <c r="F11" s="7">
        <v>1379674</v>
      </c>
      <c r="G11" s="20" t="s">
        <v>34</v>
      </c>
      <c r="H11" s="22">
        <v>2</v>
      </c>
      <c r="I11" s="22">
        <v>38</v>
      </c>
      <c r="J11" s="8">
        <v>1500000</v>
      </c>
      <c r="K11" s="19" t="s">
        <v>27</v>
      </c>
      <c r="L11" s="9"/>
    </row>
    <row r="12" spans="1:13" x14ac:dyDescent="0.25">
      <c r="C12" s="14">
        <f>SUM(C4:C11)</f>
        <v>5136464.88</v>
      </c>
      <c r="D12" s="14">
        <f>SUM(D4:D11)</f>
        <v>715372.78</v>
      </c>
      <c r="E12" s="14">
        <f>SUM(E4:E11)</f>
        <v>50768.100000000006</v>
      </c>
      <c r="F12" s="15">
        <f>SUM(F4:F11)</f>
        <v>4370324</v>
      </c>
      <c r="G12" s="15"/>
      <c r="H12" s="15">
        <f t="shared" ref="H12:J12" si="1">SUM(H4:H11)</f>
        <v>7.77</v>
      </c>
      <c r="I12" s="21">
        <f t="shared" si="1"/>
        <v>128</v>
      </c>
      <c r="J12" s="15">
        <f t="shared" si="1"/>
        <v>5059600</v>
      </c>
    </row>
    <row r="20" ht="14.25" customHeight="1" x14ac:dyDescent="0.25"/>
  </sheetData>
  <mergeCells count="15">
    <mergeCell ref="B7:B10"/>
    <mergeCell ref="A7:A10"/>
    <mergeCell ref="G7:G10"/>
    <mergeCell ref="K2:K3"/>
    <mergeCell ref="H2:J2"/>
    <mergeCell ref="A2:A3"/>
    <mergeCell ref="B2:B3"/>
    <mergeCell ref="C2:C3"/>
    <mergeCell ref="D2:F2"/>
    <mergeCell ref="G2:G3"/>
    <mergeCell ref="H7:H10"/>
    <mergeCell ref="C7:C10"/>
    <mergeCell ref="D7:D10"/>
    <mergeCell ref="E7:E10"/>
    <mergeCell ref="F7:F10"/>
  </mergeCells>
  <pageMargins left="0.7" right="0.7" top="0.75" bottom="0.75" header="0.3" footer="0.3"/>
  <pageSetup paperSize="9"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SAM 5.6.2.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Siliņa</dc:creator>
  <cp:lastModifiedBy>Anna Siliņa</cp:lastModifiedBy>
  <cp:lastPrinted>2018-02-16T08:18:20Z</cp:lastPrinted>
  <dcterms:created xsi:type="dcterms:W3CDTF">2014-11-05T07:19:07Z</dcterms:created>
  <dcterms:modified xsi:type="dcterms:W3CDTF">2018-02-22T14:01:37Z</dcterms:modified>
</cp:coreProperties>
</file>