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C:\Users\Judīte\Desktop\Budžeta projekts 2022.gads\"/>
    </mc:Choice>
  </mc:AlternateContent>
  <xr:revisionPtr revIDLastSave="0" documentId="13_ncr:1_{2BF26E09-B434-4152-AB86-D9BFF6B99E87}" xr6:coauthVersionLast="47" xr6:coauthVersionMax="47" xr10:uidLastSave="{00000000-0000-0000-0000-000000000000}"/>
  <bookViews>
    <workbookView xWindow="1350" yWindow="60" windowWidth="27450" windowHeight="15540" activeTab="2" xr2:uid="{00000000-000D-0000-FFFF-FFFF00000000}"/>
  </bookViews>
  <sheets>
    <sheet name="Aloja" sheetId="9" r:id="rId1"/>
    <sheet name="Kapi Aloja" sheetId="10" r:id="rId2"/>
    <sheet name="KOPS ALOJA" sheetId="11"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7" i="11" l="1"/>
  <c r="F13" i="9"/>
  <c r="F12" i="9"/>
  <c r="G14" i="9"/>
  <c r="F11" i="10"/>
  <c r="G21" i="9"/>
  <c r="G15" i="9"/>
  <c r="F18" i="9"/>
  <c r="G18" i="9" s="1"/>
  <c r="G16" i="9" l="1"/>
  <c r="G19" i="9" l="1"/>
  <c r="G20" i="9"/>
  <c r="G22" i="9"/>
  <c r="G23" i="9" l="1"/>
  <c r="G24" i="9" s="1"/>
</calcChain>
</file>

<file path=xl/sharedStrings.xml><?xml version="1.0" encoding="utf-8"?>
<sst xmlns="http://schemas.openxmlformats.org/spreadsheetml/2006/main" count="77" uniqueCount="62">
  <si>
    <t>LV 44103091517</t>
  </si>
  <si>
    <t>Kopā:</t>
  </si>
  <si>
    <t>Kopā :</t>
  </si>
  <si>
    <t>Pavisam kopā:</t>
  </si>
  <si>
    <t>Cena</t>
  </si>
  <si>
    <t>Summa EUR mēnesī</t>
  </si>
  <si>
    <t>Gadā  EUR</t>
  </si>
  <si>
    <t>12 mēn</t>
  </si>
  <si>
    <t>h</t>
  </si>
  <si>
    <t>ha</t>
  </si>
  <si>
    <t>Komposta laukuma uzturēšana</t>
  </si>
  <si>
    <t>1.</t>
  </si>
  <si>
    <t>Kapličas uzturēšana</t>
  </si>
  <si>
    <t>mēneši</t>
  </si>
  <si>
    <t>2.</t>
  </si>
  <si>
    <t>Atkritumu izvešana</t>
  </si>
  <si>
    <t>3.</t>
  </si>
  <si>
    <t>Tualešu uzturēšana un asenizācija</t>
  </si>
  <si>
    <t>4.</t>
  </si>
  <si>
    <t>Divu ūdens aku uzturēšana</t>
  </si>
  <si>
    <t>5.</t>
  </si>
  <si>
    <t>Ievērojamu personu atdusas vietu (dzejnieka Ausekļa kapavieta, 4 Lāčplēša ordeņa kavalieru kapavietas, skolotāja Antona Kārļa Galeviusa kapavieta) kopšana, kā arī ieejas kapsētā un galvenā krusta vietas kopšana, ieskaitot vasaras apstādījumu izveidošanu</t>
  </si>
  <si>
    <t>6.</t>
  </si>
  <si>
    <t>Koplietošanas celiņu un laukumu ikdienas uzturēšana ziemā un vasarā. Vasarā uz celiņiem nedrīkst augt zāle, tiem jābūt noslaucītiem. Ziemā jānodrošina koplietošanas celiņu notīrīšana no sniega (pēc nepieciešamības), kā arī celiņu notīrīšana uz jaunierādītām kapavietām.</t>
  </si>
  <si>
    <t>7.</t>
  </si>
  <si>
    <t>Zāles un atvašu pļaušana 3 reizes gadā</t>
  </si>
  <si>
    <t>reize</t>
  </si>
  <si>
    <t>8.</t>
  </si>
  <si>
    <t>Ar apbedījuma vietu saistītās dokumentācijas kārtošana</t>
  </si>
  <si>
    <t>9.</t>
  </si>
  <si>
    <t xml:space="preserve">Smilts piegāde kapavietu uzturēšanai </t>
  </si>
  <si>
    <r>
      <t>m</t>
    </r>
    <r>
      <rPr>
        <vertAlign val="superscript"/>
        <sz val="12"/>
        <color theme="1"/>
        <rFont val="Times New Roman"/>
        <family val="1"/>
        <charset val="186"/>
      </rPr>
      <t>3</t>
    </r>
  </si>
  <si>
    <t>Nr. p.k.</t>
  </si>
  <si>
    <t>Nosaukums</t>
  </si>
  <si>
    <t>Mērv.</t>
  </si>
  <si>
    <t>Alojas pilsētas zaļumsaimniecības uzturēšana</t>
  </si>
  <si>
    <t>Dzīvžoga apgriešana</t>
  </si>
  <si>
    <t>Sabiedriskās tualetes uzturēšana</t>
  </si>
  <si>
    <t>Sagatavoja:                               J.Mažeika</t>
  </si>
  <si>
    <t xml:space="preserve">Vienības cena EUR </t>
  </si>
  <si>
    <t>219,.93</t>
  </si>
  <si>
    <t>Apjoms</t>
  </si>
  <si>
    <t>Summa EUR Gadā</t>
  </si>
  <si>
    <t>Daudzums</t>
  </si>
  <si>
    <t>gab</t>
  </si>
  <si>
    <t>Kritušo lapu savākšana un nogādāšana komposta laukumā</t>
  </si>
  <si>
    <t>Zālāja un zāliena pļaušana</t>
  </si>
  <si>
    <t>Sagatavoja:                          J.Mažeika</t>
  </si>
  <si>
    <t>SIA " Alojas  Saimniekserviss"</t>
  </si>
  <si>
    <t>Rīgas iela 22, Aloja, Limbažu novads, LV 4064</t>
  </si>
  <si>
    <t>Zaļumsaimniecības uzturēšana Alojā 2022.gadā</t>
  </si>
  <si>
    <t>Maksa par konteineru izvešanu ZAAO</t>
  </si>
  <si>
    <t>m3</t>
  </si>
  <si>
    <t>Ietvju malās novietoto lielo un mazo atkritumu konteineru iztukšošana 1 X nedēļā</t>
  </si>
  <si>
    <t>28.10.2021.</t>
  </si>
  <si>
    <t>SIA " Alojas Saimniekserviss'</t>
  </si>
  <si>
    <t>Kopsavilkums budžeta pieteikumam</t>
  </si>
  <si>
    <t>Zaļumsaimniecības uzturēšana</t>
  </si>
  <si>
    <t>Kapu uzturēšana</t>
  </si>
  <si>
    <t>Galv.grāmatvede:                          J.Mažeika</t>
  </si>
  <si>
    <t>Izpilddirektors:                               A.Matvejevs</t>
  </si>
  <si>
    <t>Alojas pilsētas pārvaldei 2022.gadam.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</si>
</sst>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vertAlign val="superscript"/>
      <sz val="12"/>
      <color theme="1"/>
      <name val="Times New Roman"/>
      <family val="1"/>
      <charset val="186"/>
    </font>
    <font>
      <b/>
      <sz val="12"/>
      <color theme="1"/>
      <name val="Times New Roman"/>
      <family val="1"/>
      <charset val="186"/>
    </font>
    <font>
      <b/>
      <sz val="18"/>
      <color theme="1"/>
      <name val="Times New Roman"/>
      <family val="1"/>
      <charset val="186"/>
    </font>
    <font>
      <u/>
      <sz val="11"/>
      <color theme="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4" fontId="0" fillId="0" borderId="1" xfId="0" applyNumberFormat="1" applyBorder="1"/>
    <xf numFmtId="0" fontId="0" fillId="0" borderId="0" xfId="0"/>
    <xf numFmtId="0" fontId="0" fillId="0" borderId="1" xfId="0" applyBorder="1"/>
    <xf numFmtId="0" fontId="1" fillId="0" borderId="1" xfId="0" applyFont="1" applyBorder="1"/>
    <xf numFmtId="0" fontId="1"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justify" vertical="center" wrapText="1"/>
    </xf>
    <xf numFmtId="2" fontId="0" fillId="0" borderId="1" xfId="0" applyNumberFormat="1" applyBorder="1"/>
    <xf numFmtId="4" fontId="2" fillId="0" borderId="1" xfId="0" applyNumberFormat="1" applyFont="1" applyBorder="1" applyAlignment="1">
      <alignment horizontal="justify" vertical="center" wrapText="1"/>
    </xf>
    <xf numFmtId="4" fontId="4" fillId="2" borderId="1" xfId="0" applyNumberFormat="1" applyFont="1" applyFill="1" applyBorder="1" applyAlignment="1">
      <alignment horizontal="justify" vertical="center" wrapText="1"/>
    </xf>
    <xf numFmtId="0" fontId="6" fillId="0" borderId="1" xfId="0" applyFont="1" applyBorder="1"/>
    <xf numFmtId="0" fontId="0" fillId="0" borderId="1" xfId="0" applyBorder="1" applyAlignment="1">
      <alignment wrapText="1"/>
    </xf>
    <xf numFmtId="0" fontId="1" fillId="2" borderId="1" xfId="0" applyFont="1" applyFill="1" applyBorder="1"/>
    <xf numFmtId="0" fontId="0" fillId="0" borderId="1" xfId="0" applyFill="1" applyBorder="1"/>
    <xf numFmtId="4" fontId="0" fillId="0" borderId="1" xfId="0" applyNumberFormat="1" applyFill="1" applyBorder="1"/>
    <xf numFmtId="0" fontId="1" fillId="0" borderId="1" xfId="0" applyFont="1" applyFill="1" applyBorder="1"/>
    <xf numFmtId="0" fontId="0" fillId="2" borderId="1" xfId="0" applyFill="1" applyBorder="1"/>
    <xf numFmtId="4" fontId="0" fillId="2" borderId="1" xfId="0" applyNumberFormat="1" applyFill="1" applyBorder="1"/>
    <xf numFmtId="0" fontId="0" fillId="3" borderId="1" xfId="0" applyFill="1" applyBorder="1"/>
    <xf numFmtId="0" fontId="0" fillId="0" borderId="0" xfId="0" applyFill="1" applyBorder="1"/>
    <xf numFmtId="4" fontId="5" fillId="0" borderId="1" xfId="0" applyNumberFormat="1" applyFont="1" applyBorder="1" applyAlignment="1">
      <alignment horizontal="justify" vertical="center" wrapText="1"/>
    </xf>
    <xf numFmtId="2" fontId="1" fillId="0" borderId="1" xfId="0" applyNumberFormat="1" applyFont="1" applyBorder="1"/>
    <xf numFmtId="4" fontId="1" fillId="3" borderId="1" xfId="0" applyNumberFormat="1" applyFont="1" applyFill="1" applyBorder="1"/>
    <xf numFmtId="0" fontId="1" fillId="3" borderId="1" xfId="0" applyFont="1" applyFill="1" applyBorder="1"/>
    <xf numFmtId="0" fontId="4" fillId="2" borderId="1" xfId="0" applyFont="1" applyFill="1" applyBorder="1" applyAlignment="1">
      <alignment horizontal="right" vertical="center" wrapText="1"/>
    </xf>
    <xf numFmtId="0" fontId="4" fillId="0" borderId="1" xfId="0" applyFont="1" applyBorder="1" applyAlignment="1">
      <alignment horizontal="right" vertical="center" wrapText="1"/>
    </xf>
    <xf numFmtId="4" fontId="1" fillId="0" borderId="1" xfId="0" applyNumberFormat="1" applyFont="1" applyBorder="1"/>
  </cellXfs>
  <cellStyles count="1">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27"/>
  <sheetViews>
    <sheetView workbookViewId="0">
      <selection activeCell="G14" sqref="G14:G15"/>
    </sheetView>
  </sheetViews>
  <sheetFormatPr defaultColWidth="8.85546875" defaultRowHeight="15" x14ac:dyDescent="0.25"/>
  <cols>
    <col min="1" max="1" width="4.28515625" style="2" customWidth="1"/>
    <col min="2" max="2" width="52.5703125" style="2" customWidth="1"/>
    <col min="3" max="3" width="9.7109375" style="2" customWidth="1"/>
    <col min="4" max="4" width="9.5703125" style="2" customWidth="1"/>
    <col min="5" max="5" width="14.140625" style="2" customWidth="1"/>
    <col min="6" max="6" width="15.140625" style="2" customWidth="1"/>
    <col min="7" max="7" width="11.5703125" style="2" customWidth="1"/>
    <col min="8" max="16384" width="8.85546875" style="2"/>
  </cols>
  <sheetData>
    <row r="2" spans="2:7" ht="14.45" x14ac:dyDescent="0.3">
      <c r="B2" s="2" t="s">
        <v>48</v>
      </c>
    </row>
    <row r="3" spans="2:7" x14ac:dyDescent="0.25">
      <c r="B3" s="2" t="s">
        <v>49</v>
      </c>
    </row>
    <row r="4" spans="2:7" ht="14.45" x14ac:dyDescent="0.3">
      <c r="B4" s="2" t="s">
        <v>0</v>
      </c>
    </row>
    <row r="6" spans="2:7" x14ac:dyDescent="0.25">
      <c r="C6" s="5" t="s">
        <v>50</v>
      </c>
      <c r="D6" s="5"/>
      <c r="E6" s="5"/>
      <c r="F6" s="5"/>
      <c r="G6" s="5"/>
    </row>
    <row r="9" spans="2:7" x14ac:dyDescent="0.25">
      <c r="B9" s="4"/>
      <c r="C9" s="4" t="s">
        <v>34</v>
      </c>
      <c r="D9" s="4" t="s">
        <v>43</v>
      </c>
      <c r="E9" s="4" t="s">
        <v>4</v>
      </c>
      <c r="F9" s="4" t="s">
        <v>5</v>
      </c>
      <c r="G9" s="4" t="s">
        <v>6</v>
      </c>
    </row>
    <row r="10" spans="2:7" x14ac:dyDescent="0.25">
      <c r="B10" s="3" t="s">
        <v>35</v>
      </c>
      <c r="C10" s="3" t="s">
        <v>7</v>
      </c>
      <c r="D10" s="3">
        <v>21067.3</v>
      </c>
      <c r="E10" s="3">
        <v>0.16196459999999999</v>
      </c>
      <c r="F10" s="3">
        <v>3412.16</v>
      </c>
      <c r="G10" s="1">
        <v>40945.879999999997</v>
      </c>
    </row>
    <row r="11" spans="2:7" ht="14.45" x14ac:dyDescent="0.3">
      <c r="B11" s="3"/>
      <c r="C11" s="3"/>
      <c r="D11" s="3"/>
      <c r="E11" s="3"/>
      <c r="F11" s="3"/>
      <c r="G11" s="1"/>
    </row>
    <row r="12" spans="2:7" x14ac:dyDescent="0.25">
      <c r="B12" s="3" t="s">
        <v>37</v>
      </c>
      <c r="C12" s="3" t="s">
        <v>7</v>
      </c>
      <c r="D12" s="3">
        <v>12</v>
      </c>
      <c r="E12" s="3">
        <v>520.79999999999995</v>
      </c>
      <c r="F12" s="9">
        <f>G12/12</f>
        <v>520.80250000000001</v>
      </c>
      <c r="G12" s="3">
        <v>6249.63</v>
      </c>
    </row>
    <row r="13" spans="2:7" x14ac:dyDescent="0.25">
      <c r="B13" s="3" t="s">
        <v>10</v>
      </c>
      <c r="C13" s="3" t="s">
        <v>7</v>
      </c>
      <c r="D13" s="3">
        <v>12</v>
      </c>
      <c r="E13" s="3">
        <v>128.58000000000001</v>
      </c>
      <c r="F13" s="9">
        <f>G13/12</f>
        <v>128.58416666666668</v>
      </c>
      <c r="G13" s="3">
        <v>1543.01</v>
      </c>
    </row>
    <row r="14" spans="2:7" x14ac:dyDescent="0.25">
      <c r="B14" s="14" t="s">
        <v>2</v>
      </c>
      <c r="C14" s="18"/>
      <c r="D14" s="18"/>
      <c r="E14" s="18"/>
      <c r="F14" s="18"/>
      <c r="G14" s="19">
        <f>SUM(G10:G13)</f>
        <v>48738.52</v>
      </c>
    </row>
    <row r="15" spans="2:7" x14ac:dyDescent="0.25">
      <c r="B15" s="17" t="s">
        <v>51</v>
      </c>
      <c r="C15" s="15" t="s">
        <v>52</v>
      </c>
      <c r="D15" s="15">
        <v>36</v>
      </c>
      <c r="E15" s="15">
        <v>22.31</v>
      </c>
      <c r="F15" s="15"/>
      <c r="G15" s="16">
        <f>E15*D15</f>
        <v>803.16</v>
      </c>
    </row>
    <row r="16" spans="2:7" x14ac:dyDescent="0.25">
      <c r="B16" s="14" t="s">
        <v>1</v>
      </c>
      <c r="C16" s="18"/>
      <c r="D16" s="18"/>
      <c r="E16" s="18"/>
      <c r="F16" s="18"/>
      <c r="G16" s="19">
        <f>G14+G15</f>
        <v>49541.68</v>
      </c>
    </row>
    <row r="17" spans="2:7" ht="14.45" x14ac:dyDescent="0.3">
      <c r="B17" s="3"/>
      <c r="C17" s="3"/>
      <c r="D17" s="3"/>
      <c r="E17" s="3"/>
      <c r="F17" s="3"/>
      <c r="G17" s="3"/>
    </row>
    <row r="18" spans="2:7" x14ac:dyDescent="0.25">
      <c r="B18" s="3" t="s">
        <v>46</v>
      </c>
      <c r="C18" s="3" t="s">
        <v>9</v>
      </c>
      <c r="D18" s="3">
        <v>4.84</v>
      </c>
      <c r="E18" s="3">
        <v>78.92</v>
      </c>
      <c r="F18" s="9">
        <f>D18*E18</f>
        <v>381.97280000000001</v>
      </c>
      <c r="G18" s="9">
        <f>F18</f>
        <v>381.97280000000001</v>
      </c>
    </row>
    <row r="19" spans="2:7" x14ac:dyDescent="0.25">
      <c r="B19" s="3" t="s">
        <v>36</v>
      </c>
      <c r="C19" s="3" t="s">
        <v>8</v>
      </c>
      <c r="D19" s="3">
        <v>20</v>
      </c>
      <c r="E19" s="3">
        <v>9.92</v>
      </c>
      <c r="F19" s="3"/>
      <c r="G19" s="3">
        <f t="shared" ref="G19:G22" si="0">D19*E19</f>
        <v>198.4</v>
      </c>
    </row>
    <row r="20" spans="2:7" ht="30" x14ac:dyDescent="0.25">
      <c r="B20" s="13" t="s">
        <v>53</v>
      </c>
      <c r="C20" s="3" t="s">
        <v>44</v>
      </c>
      <c r="D20" s="3">
        <v>260</v>
      </c>
      <c r="E20" s="3">
        <v>7.67</v>
      </c>
      <c r="F20" s="3"/>
      <c r="G20" s="3">
        <f t="shared" si="0"/>
        <v>1994.2</v>
      </c>
    </row>
    <row r="21" spans="2:7" x14ac:dyDescent="0.25">
      <c r="B21" s="13"/>
      <c r="C21" s="3" t="s">
        <v>44</v>
      </c>
      <c r="D21" s="3">
        <v>364</v>
      </c>
      <c r="E21" s="3">
        <v>2.1800000000000002</v>
      </c>
      <c r="F21" s="3"/>
      <c r="G21" s="3">
        <f>D21*E21</f>
        <v>793.5200000000001</v>
      </c>
    </row>
    <row r="22" spans="2:7" x14ac:dyDescent="0.25">
      <c r="B22" s="12" t="s">
        <v>45</v>
      </c>
      <c r="C22" s="3" t="s">
        <v>8</v>
      </c>
      <c r="D22" s="3">
        <v>150</v>
      </c>
      <c r="E22" s="3">
        <v>25.99</v>
      </c>
      <c r="F22" s="3"/>
      <c r="G22" s="3">
        <f t="shared" si="0"/>
        <v>3898.4999999999995</v>
      </c>
    </row>
    <row r="23" spans="2:7" x14ac:dyDescent="0.25">
      <c r="B23" s="12"/>
      <c r="C23" s="3"/>
      <c r="D23" s="3"/>
      <c r="E23" s="3"/>
      <c r="F23" s="3"/>
      <c r="G23" s="23">
        <f>SUM(G18:G22)</f>
        <v>7266.5927999999994</v>
      </c>
    </row>
    <row r="24" spans="2:7" x14ac:dyDescent="0.25">
      <c r="B24" s="25" t="s">
        <v>3</v>
      </c>
      <c r="C24" s="20"/>
      <c r="D24" s="20"/>
      <c r="E24" s="20"/>
      <c r="F24" s="20"/>
      <c r="G24" s="24">
        <f>G16+G23</f>
        <v>56808.272799999999</v>
      </c>
    </row>
    <row r="26" spans="2:7" x14ac:dyDescent="0.25">
      <c r="B26" s="2" t="s">
        <v>38</v>
      </c>
    </row>
    <row r="27" spans="2:7" x14ac:dyDescent="0.25">
      <c r="B27" s="21" t="s">
        <v>54</v>
      </c>
    </row>
  </sheetData>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zoomScale="83" zoomScaleNormal="83" workbookViewId="0">
      <selection activeCell="K9" sqref="K9"/>
    </sheetView>
  </sheetViews>
  <sheetFormatPr defaultRowHeight="15" x14ac:dyDescent="0.25"/>
  <cols>
    <col min="1" max="1" width="8.5703125" customWidth="1"/>
    <col min="2" max="2" width="43.28515625" customWidth="1"/>
    <col min="3" max="3" width="8.28515625" customWidth="1"/>
    <col min="4" max="4" width="6.7109375" customWidth="1"/>
    <col min="5" max="5" width="9.42578125" customWidth="1"/>
    <col min="6" max="6" width="15.42578125" customWidth="1"/>
  </cols>
  <sheetData>
    <row r="1" spans="1:6" ht="96" customHeight="1" x14ac:dyDescent="0.25">
      <c r="A1" s="6" t="s">
        <v>32</v>
      </c>
      <c r="B1" s="6" t="s">
        <v>33</v>
      </c>
      <c r="C1" s="6" t="s">
        <v>34</v>
      </c>
      <c r="D1" s="6" t="s">
        <v>41</v>
      </c>
      <c r="E1" s="6" t="s">
        <v>39</v>
      </c>
      <c r="F1" s="6" t="s">
        <v>42</v>
      </c>
    </row>
    <row r="2" spans="1:6" ht="28.15" customHeight="1" x14ac:dyDescent="0.25">
      <c r="A2" s="6" t="s">
        <v>11</v>
      </c>
      <c r="B2" s="7" t="s">
        <v>12</v>
      </c>
      <c r="C2" s="6" t="s">
        <v>13</v>
      </c>
      <c r="D2" s="6">
        <v>12</v>
      </c>
      <c r="E2" s="8">
        <v>15.9</v>
      </c>
      <c r="F2" s="8">
        <v>190.8</v>
      </c>
    </row>
    <row r="3" spans="1:6" ht="31.15" customHeight="1" x14ac:dyDescent="0.25">
      <c r="A3" s="6" t="s">
        <v>14</v>
      </c>
      <c r="B3" s="7" t="s">
        <v>15</v>
      </c>
      <c r="C3" s="6" t="s">
        <v>13</v>
      </c>
      <c r="D3" s="6">
        <v>12</v>
      </c>
      <c r="E3" s="8">
        <v>151.58000000000001</v>
      </c>
      <c r="F3" s="8">
        <v>1818.96</v>
      </c>
    </row>
    <row r="4" spans="1:6" ht="31.9" customHeight="1" x14ac:dyDescent="0.25">
      <c r="A4" s="6" t="s">
        <v>16</v>
      </c>
      <c r="B4" s="7" t="s">
        <v>17</v>
      </c>
      <c r="C4" s="6" t="s">
        <v>13</v>
      </c>
      <c r="D4" s="6">
        <v>7</v>
      </c>
      <c r="E4" s="8">
        <v>31.42</v>
      </c>
      <c r="F4" s="8" t="s">
        <v>40</v>
      </c>
    </row>
    <row r="5" spans="1:6" ht="31.15" customHeight="1" x14ac:dyDescent="0.25">
      <c r="A5" s="6" t="s">
        <v>18</v>
      </c>
      <c r="B5" s="7" t="s">
        <v>19</v>
      </c>
      <c r="C5" s="6" t="s">
        <v>13</v>
      </c>
      <c r="D5" s="6">
        <v>12</v>
      </c>
      <c r="E5" s="8">
        <v>10.6</v>
      </c>
      <c r="F5" s="8">
        <v>127.2</v>
      </c>
    </row>
    <row r="6" spans="1:6" ht="113.45" customHeight="1" x14ac:dyDescent="0.25">
      <c r="A6" s="6" t="s">
        <v>20</v>
      </c>
      <c r="B6" s="7" t="s">
        <v>21</v>
      </c>
      <c r="C6" s="6" t="s">
        <v>13</v>
      </c>
      <c r="D6" s="6">
        <v>12</v>
      </c>
      <c r="E6" s="8">
        <v>15.9</v>
      </c>
      <c r="F6" s="8">
        <v>190.8</v>
      </c>
    </row>
    <row r="7" spans="1:6" ht="78.599999999999994" customHeight="1" x14ac:dyDescent="0.25">
      <c r="A7" s="6" t="s">
        <v>22</v>
      </c>
      <c r="B7" s="7" t="s">
        <v>23</v>
      </c>
      <c r="C7" s="6" t="s">
        <v>13</v>
      </c>
      <c r="D7" s="6">
        <v>12</v>
      </c>
      <c r="E7" s="8">
        <v>986.43</v>
      </c>
      <c r="F7" s="10">
        <v>11837.2</v>
      </c>
    </row>
    <row r="8" spans="1:6" ht="54.6" customHeight="1" x14ac:dyDescent="0.25">
      <c r="A8" s="6" t="s">
        <v>24</v>
      </c>
      <c r="B8" s="8" t="s">
        <v>25</v>
      </c>
      <c r="C8" s="6" t="s">
        <v>26</v>
      </c>
      <c r="D8" s="6">
        <v>3</v>
      </c>
      <c r="E8" s="8">
        <v>364.22</v>
      </c>
      <c r="F8" s="8">
        <v>1092.6600000000001</v>
      </c>
    </row>
    <row r="9" spans="1:6" ht="94.15" customHeight="1" x14ac:dyDescent="0.25">
      <c r="A9" s="6" t="s">
        <v>27</v>
      </c>
      <c r="B9" s="8" t="s">
        <v>28</v>
      </c>
      <c r="C9" s="6" t="s">
        <v>13</v>
      </c>
      <c r="D9" s="6">
        <v>12</v>
      </c>
      <c r="E9" s="8">
        <v>28.99</v>
      </c>
      <c r="F9" s="8">
        <v>347.88</v>
      </c>
    </row>
    <row r="10" spans="1:6" ht="16.149999999999999" customHeight="1" x14ac:dyDescent="0.25">
      <c r="A10" s="6" t="s">
        <v>29</v>
      </c>
      <c r="B10" s="8" t="s">
        <v>30</v>
      </c>
      <c r="C10" s="6" t="s">
        <v>31</v>
      </c>
      <c r="D10" s="6">
        <v>100</v>
      </c>
      <c r="E10" s="8">
        <v>7.84</v>
      </c>
      <c r="F10" s="8">
        <v>784</v>
      </c>
    </row>
    <row r="11" spans="1:6" ht="16.149999999999999" customHeight="1" x14ac:dyDescent="0.25">
      <c r="A11" s="26" t="s">
        <v>1</v>
      </c>
      <c r="B11" s="26"/>
      <c r="C11" s="26"/>
      <c r="D11" s="26"/>
      <c r="E11" s="26"/>
      <c r="F11" s="11">
        <f>SUM(F2:F10)</f>
        <v>16389.5</v>
      </c>
    </row>
    <row r="12" spans="1:6" ht="16.149999999999999" customHeight="1" x14ac:dyDescent="0.25">
      <c r="A12" s="27"/>
      <c r="B12" s="27"/>
      <c r="C12" s="27"/>
      <c r="D12" s="27"/>
      <c r="E12" s="27"/>
      <c r="F12" s="22"/>
    </row>
    <row r="14" spans="1:6" x14ac:dyDescent="0.25">
      <c r="B14" t="s">
        <v>47</v>
      </c>
    </row>
  </sheetData>
  <mergeCells count="2">
    <mergeCell ref="A11:E11"/>
    <mergeCell ref="A12:E12"/>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CD2A8-B7D1-4A1D-83CA-81C13BAF3456}">
  <dimension ref="B5:E23"/>
  <sheetViews>
    <sheetView tabSelected="1" workbookViewId="0">
      <selection activeCell="C33" sqref="C33"/>
    </sheetView>
  </sheetViews>
  <sheetFormatPr defaultRowHeight="15" x14ac:dyDescent="0.25"/>
  <cols>
    <col min="2" max="2" width="30.28515625" customWidth="1"/>
    <col min="3" max="3" width="12.85546875" customWidth="1"/>
    <col min="4" max="4" width="23.7109375" customWidth="1"/>
  </cols>
  <sheetData>
    <row r="5" spans="2:5" x14ac:dyDescent="0.25">
      <c r="B5" t="s">
        <v>55</v>
      </c>
    </row>
    <row r="6" spans="2:5" x14ac:dyDescent="0.25">
      <c r="B6" t="s">
        <v>49</v>
      </c>
    </row>
    <row r="7" spans="2:5" x14ac:dyDescent="0.25">
      <c r="B7" t="s">
        <v>0</v>
      </c>
    </row>
    <row r="10" spans="2:5" x14ac:dyDescent="0.25">
      <c r="C10" s="5" t="s">
        <v>56</v>
      </c>
      <c r="D10" s="5"/>
      <c r="E10" s="5"/>
    </row>
    <row r="11" spans="2:5" x14ac:dyDescent="0.25">
      <c r="C11" s="5" t="s">
        <v>61</v>
      </c>
      <c r="D11" s="5"/>
      <c r="E11" s="5"/>
    </row>
    <row r="14" spans="2:5" x14ac:dyDescent="0.25">
      <c r="B14" s="3" t="s">
        <v>57</v>
      </c>
      <c r="C14" s="3"/>
      <c r="D14" s="1">
        <v>56808.27</v>
      </c>
    </row>
    <row r="15" spans="2:5" x14ac:dyDescent="0.25">
      <c r="B15" s="3" t="s">
        <v>58</v>
      </c>
      <c r="C15" s="3"/>
      <c r="D15" s="1">
        <v>16389.5</v>
      </c>
    </row>
    <row r="16" spans="2:5" x14ac:dyDescent="0.25">
      <c r="B16" s="3"/>
      <c r="C16" s="3"/>
      <c r="D16" s="3"/>
    </row>
    <row r="17" spans="2:4" x14ac:dyDescent="0.25">
      <c r="B17" s="4" t="s">
        <v>1</v>
      </c>
      <c r="C17" s="4"/>
      <c r="D17" s="28">
        <f>D14+D15</f>
        <v>73197.76999999999</v>
      </c>
    </row>
    <row r="21" spans="2:4" x14ac:dyDescent="0.25">
      <c r="B21" t="s">
        <v>59</v>
      </c>
    </row>
    <row r="23" spans="2:4" x14ac:dyDescent="0.25">
      <c r="B23" t="s">
        <v>60</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3</vt:i4>
      </vt:variant>
    </vt:vector>
  </HeadingPairs>
  <TitlesOfParts>
    <vt:vector size="3" baseType="lpstr">
      <vt:lpstr>Aloja</vt:lpstr>
      <vt:lpstr>Kapi Aloja</vt:lpstr>
      <vt:lpstr>KOPS ALOJA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Judīte Mažeika</cp:lastModifiedBy>
  <cp:lastPrinted>2021-12-20T13:43:05Z</cp:lastPrinted>
  <dcterms:created xsi:type="dcterms:W3CDTF">2019-11-11T07:20:17Z</dcterms:created>
  <dcterms:modified xsi:type="dcterms:W3CDTF">2021-12-20T13:47:18Z</dcterms:modified>
</cp:coreProperties>
</file>