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/>
  <mc:AlternateContent xmlns:mc="http://schemas.openxmlformats.org/markup-compatibility/2006">
    <mc:Choice Requires="x15">
      <x15ac:absPath xmlns:x15ac="http://schemas.microsoft.com/office/spreadsheetml/2010/11/ac" url="C:\Users\Lietotajs\Documents\01_Aloja\Braslava\CA_ceļa uzbersana\"/>
    </mc:Choice>
  </mc:AlternateContent>
  <xr:revisionPtr revIDLastSave="0" documentId="8_{56951CD8-F05E-49A3-B9F8-C6FED99FEB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46" sheetId="1" r:id="rId1"/>
  </sheets>
  <definedNames>
    <definedName name="__xlnm._FilterDatabase" localSheetId="0">'46'!$F$1:$F$22</definedName>
    <definedName name="__xlnm._FilterDatabase_1">'46'!$F$1:$F$22</definedName>
    <definedName name="__xlnm.Print_Area" localSheetId="0">'46'!$A$1:$O$22</definedName>
    <definedName name="_xlnm.Print_Area" localSheetId="0">'46'!$A$1:$O$25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N14" i="1" l="1"/>
  <c r="N15" i="1"/>
  <c r="M14" i="1"/>
  <c r="M15" i="1"/>
  <c r="K14" i="1"/>
  <c r="K15" i="1"/>
  <c r="G14" i="1"/>
  <c r="L14" i="1" s="1"/>
  <c r="G15" i="1"/>
  <c r="L15" i="1" s="1"/>
  <c r="O15" i="1" l="1"/>
  <c r="O14" i="1"/>
  <c r="J15" i="1"/>
  <c r="J14" i="1"/>
  <c r="K18" i="1" l="1"/>
  <c r="M18" i="1" l="1"/>
  <c r="O19" i="1" s="1"/>
  <c r="N18" i="1"/>
  <c r="L18" i="1"/>
  <c r="O18" i="1" l="1"/>
  <c r="O21" i="1" l="1"/>
  <c r="O20" i="1"/>
  <c r="O22" i="1" s="1"/>
  <c r="O23" i="1" l="1"/>
  <c r="O24" i="1" s="1"/>
  <c r="O7" i="1"/>
</calcChain>
</file>

<file path=xl/sharedStrings.xml><?xml version="1.0" encoding="utf-8"?>
<sst xmlns="http://schemas.openxmlformats.org/spreadsheetml/2006/main" count="35" uniqueCount="32">
  <si>
    <t>Tāmes izmaksas,EUR bez PVN</t>
  </si>
  <si>
    <t>Nr. p.k.</t>
  </si>
  <si>
    <t>Darbu nosaukums</t>
  </si>
  <si>
    <t>Mēra vienība</t>
  </si>
  <si>
    <t>Daudzums</t>
  </si>
  <si>
    <t>Vienības izmaksas</t>
  </si>
  <si>
    <t>Kopā uz visu apjomu</t>
  </si>
  <si>
    <t>laika norma (c/h)</t>
  </si>
  <si>
    <t>darba samaksas likme EUR/h)</t>
  </si>
  <si>
    <t>darba alga                (EUR)</t>
  </si>
  <si>
    <t>materiāli            (EUR)</t>
  </si>
  <si>
    <t>mehānismi un instrumenti (EUR)</t>
  </si>
  <si>
    <t>Kopā             EUR</t>
  </si>
  <si>
    <t>darbietil-pība (c./h)</t>
  </si>
  <si>
    <t>Summa   (EUR)</t>
  </si>
  <si>
    <t xml:space="preserve"> </t>
  </si>
  <si>
    <t>Tiešās izmaksas kopā</t>
  </si>
  <si>
    <t>Kopā, bez PVN</t>
  </si>
  <si>
    <t>PVN 21%</t>
  </si>
  <si>
    <t xml:space="preserve">Kopā </t>
  </si>
  <si>
    <t>Tāmi sastādija :</t>
  </si>
  <si>
    <t xml:space="preserve">Transporta izmaksas </t>
  </si>
  <si>
    <t>Pasūtītājs:Braslavas pagasta pārvalde</t>
  </si>
  <si>
    <t>m</t>
  </si>
  <si>
    <t>Peļņa 10%</t>
  </si>
  <si>
    <t>Objekta adrese:Alojas nov.Braslavas pag.</t>
  </si>
  <si>
    <t>Tāmi apstiprināja :</t>
  </si>
  <si>
    <t>Objekta nosaukums:Autoceļš 44B21 Līcīšu ceļš 0,155-0,41</t>
  </si>
  <si>
    <t>Virsizdevumi 9%</t>
  </si>
  <si>
    <t>Izpildītājs:</t>
  </si>
  <si>
    <t xml:space="preserve">Tāme sastādīta </t>
  </si>
  <si>
    <t>Ceļa seguma uzbēršana ar grants šķembu maisījumu 0/32 H=150mm,3,5 platums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</si>
</sst>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_-;\-* #,##0.00_-;_-* \-??_-;_-@_-"/>
    <numFmt numFmtId="165" formatCode="_(* #,##0.00_);_(* \(#,##0.00\);_(* \-??_);_(@_)"/>
  </numFmts>
  <fonts count="13" x14ac:knownFonts="1">
    <font>
      <sz val="10"/>
      <name val="Arial"/>
      <family val="2"/>
      <charset val="186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Arial"/>
      <family val="2"/>
      <charset val="1"/>
    </font>
    <font>
      <b/>
      <sz val="11"/>
      <name val="Arial"/>
      <family val="2"/>
      <charset val="1"/>
    </font>
    <font>
      <b/>
      <sz val="10"/>
      <name val="Arial"/>
      <family val="2"/>
      <charset val="186"/>
    </font>
    <font>
      <b/>
      <sz val="9"/>
      <name val="Arial"/>
      <family val="2"/>
      <charset val="1"/>
    </font>
    <font>
      <sz val="9"/>
      <name val="Arial"/>
      <family val="2"/>
      <charset val="186"/>
    </font>
    <font>
      <sz val="9"/>
      <name val="Arial"/>
      <family val="2"/>
      <charset val="1"/>
    </font>
    <font>
      <b/>
      <u/>
      <sz val="10"/>
      <name val="Arial"/>
      <family val="2"/>
      <charset val="1"/>
    </font>
    <font>
      <b/>
      <sz val="10"/>
      <name val="Arial"/>
      <family val="2"/>
    </font>
    <font>
      <sz val="8"/>
      <name val="Arial"/>
      <family val="2"/>
      <charset val="186"/>
    </font>
    <font>
      <b/>
      <sz val="1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4">
    <xf numFmtId="0" fontId="0" fillId="0" borderId="0"/>
    <xf numFmtId="164" fontId="2" fillId="0" borderId="0"/>
    <xf numFmtId="0" fontId="2" fillId="0" borderId="0"/>
    <xf numFmtId="0" fontId="1" fillId="0" borderId="0"/>
  </cellStyleXfs>
  <cellXfs count="75">
    <xf numFmtId="0" fontId="0" fillId="0" borderId="0" xfId="0"/>
    <xf numFmtId="1" fontId="0" fillId="0" borderId="0" xfId="2" applyNumberFormat="1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 wrapText="1"/>
    </xf>
    <xf numFmtId="0" fontId="0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horizontal="center" vertical="center"/>
    </xf>
    <xf numFmtId="0" fontId="1" fillId="0" borderId="0" xfId="2" applyFont="1" applyFill="1" applyAlignment="1">
      <alignment vertical="center"/>
    </xf>
    <xf numFmtId="2" fontId="1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horizontal="center" vertical="center"/>
    </xf>
    <xf numFmtId="0" fontId="4" fillId="0" borderId="0" xfId="2" applyFont="1" applyFill="1" applyAlignment="1">
      <alignment horizontal="center" vertical="center"/>
    </xf>
    <xf numFmtId="0" fontId="3" fillId="0" borderId="0" xfId="2" applyFont="1" applyFill="1" applyAlignment="1">
      <alignment horizontal="right" vertical="center"/>
    </xf>
    <xf numFmtId="0" fontId="3" fillId="0" borderId="0" xfId="2" applyFont="1" applyFill="1" applyAlignment="1">
      <alignment horizontal="left" vertical="center"/>
    </xf>
    <xf numFmtId="1" fontId="5" fillId="0" borderId="0" xfId="2" applyNumberFormat="1" applyFont="1" applyFill="1" applyAlignment="1">
      <alignment horizontal="left" vertical="center"/>
    </xf>
    <xf numFmtId="49" fontId="1" fillId="0" borderId="0" xfId="2" applyNumberFormat="1" applyFont="1" applyFill="1" applyAlignment="1">
      <alignment horizontal="right" vertical="center"/>
    </xf>
    <xf numFmtId="2" fontId="1" fillId="0" borderId="0" xfId="2" applyNumberFormat="1" applyFont="1" applyFill="1" applyBorder="1" applyAlignment="1">
      <alignment vertical="center"/>
    </xf>
    <xf numFmtId="49" fontId="1" fillId="0" borderId="0" xfId="2" applyNumberFormat="1" applyFont="1" applyFill="1" applyAlignment="1">
      <alignment horizontal="left" vertical="center"/>
    </xf>
    <xf numFmtId="0" fontId="3" fillId="0" borderId="0" xfId="3" applyFont="1" applyFill="1" applyAlignment="1">
      <alignment vertical="center"/>
    </xf>
    <xf numFmtId="0" fontId="1" fillId="0" borderId="0" xfId="3" applyFont="1" applyFill="1" applyAlignment="1">
      <alignment horizontal="right"/>
    </xf>
    <xf numFmtId="14" fontId="1" fillId="0" borderId="0" xfId="3" applyNumberFormat="1" applyFont="1" applyFill="1" applyAlignment="1">
      <alignment horizontal="right" vertical="center"/>
    </xf>
    <xf numFmtId="0" fontId="5" fillId="0" borderId="0" xfId="2" applyFont="1" applyFill="1" applyBorder="1" applyAlignment="1">
      <alignment vertical="center"/>
    </xf>
    <xf numFmtId="49" fontId="1" fillId="0" borderId="0" xfId="2" applyNumberFormat="1" applyFont="1" applyFill="1" applyAlignment="1">
      <alignment horizontal="right"/>
    </xf>
    <xf numFmtId="165" fontId="6" fillId="0" borderId="0" xfId="1" applyNumberFormat="1" applyFont="1" applyFill="1" applyBorder="1" applyAlignment="1" applyProtection="1">
      <alignment vertical="center"/>
    </xf>
    <xf numFmtId="0" fontId="8" fillId="0" borderId="0" xfId="2" applyFont="1" applyFill="1" applyBorder="1" applyAlignment="1">
      <alignment vertical="center"/>
    </xf>
    <xf numFmtId="0" fontId="0" fillId="0" borderId="0" xfId="2" applyFont="1" applyFill="1" applyAlignment="1">
      <alignment vertical="center"/>
    </xf>
    <xf numFmtId="1" fontId="0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 wrapText="1"/>
    </xf>
    <xf numFmtId="2" fontId="0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2" fontId="3" fillId="0" borderId="0" xfId="2" applyNumberFormat="1" applyFont="1" applyFill="1" applyAlignment="1">
      <alignment vertical="center"/>
    </xf>
    <xf numFmtId="0" fontId="3" fillId="0" borderId="0" xfId="2" applyFont="1" applyFill="1" applyAlignment="1">
      <alignment vertical="center"/>
    </xf>
    <xf numFmtId="2" fontId="0" fillId="0" borderId="0" xfId="2" applyNumberFormat="1" applyFont="1" applyFill="1" applyAlignment="1">
      <alignment horizontal="center" vertical="center"/>
    </xf>
    <xf numFmtId="2" fontId="3" fillId="0" borderId="1" xfId="2" applyNumberFormat="1" applyFont="1" applyFill="1" applyBorder="1" applyAlignment="1">
      <alignment vertical="center"/>
    </xf>
    <xf numFmtId="2" fontId="3" fillId="0" borderId="1" xfId="2" applyNumberFormat="1" applyFont="1" applyFill="1" applyBorder="1" applyAlignment="1">
      <alignment horizontal="right" vertical="center"/>
    </xf>
    <xf numFmtId="2" fontId="1" fillId="0" borderId="1" xfId="2" applyNumberFormat="1" applyFont="1" applyFill="1" applyBorder="1" applyAlignment="1" applyProtection="1">
      <alignment vertical="center"/>
      <protection locked="0"/>
    </xf>
    <xf numFmtId="2" fontId="5" fillId="0" borderId="1" xfId="2" applyNumberFormat="1" applyFont="1" applyFill="1" applyBorder="1" applyAlignment="1" applyProtection="1">
      <alignment vertical="center"/>
      <protection locked="0"/>
    </xf>
    <xf numFmtId="2" fontId="3" fillId="0" borderId="1" xfId="2" applyNumberFormat="1" applyFont="1" applyFill="1" applyBorder="1" applyAlignment="1">
      <alignment horizontal="left" vertical="center" indent="7"/>
    </xf>
    <xf numFmtId="2" fontId="3" fillId="0" borderId="1" xfId="2" applyNumberFormat="1" applyFont="1" applyFill="1" applyBorder="1" applyAlignment="1">
      <alignment horizontal="left" vertical="center" indent="11"/>
    </xf>
    <xf numFmtId="2" fontId="1" fillId="0" borderId="1" xfId="2" applyNumberFormat="1" applyFont="1" applyFill="1" applyBorder="1" applyAlignment="1">
      <alignment vertical="center"/>
    </xf>
    <xf numFmtId="2" fontId="5" fillId="0" borderId="1" xfId="2" applyNumberFormat="1" applyFont="1" applyFill="1" applyBorder="1" applyAlignment="1">
      <alignment vertical="center"/>
    </xf>
    <xf numFmtId="2" fontId="10" fillId="0" borderId="1" xfId="2" applyNumberFormat="1" applyFont="1" applyFill="1" applyBorder="1" applyAlignment="1">
      <alignment vertical="center"/>
    </xf>
    <xf numFmtId="0" fontId="3" fillId="0" borderId="0" xfId="2" applyFont="1" applyFill="1" applyBorder="1" applyAlignment="1">
      <alignment vertical="center"/>
    </xf>
    <xf numFmtId="2" fontId="3" fillId="0" borderId="0" xfId="2" applyNumberFormat="1" applyFont="1" applyFill="1" applyBorder="1" applyAlignment="1">
      <alignment vertical="center"/>
    </xf>
    <xf numFmtId="2" fontId="1" fillId="0" borderId="4" xfId="2" applyNumberFormat="1" applyFont="1" applyFill="1" applyBorder="1" applyAlignment="1" applyProtection="1">
      <alignment horizontal="right" vertical="center"/>
      <protection locked="0"/>
    </xf>
    <xf numFmtId="2" fontId="1" fillId="0" borderId="4" xfId="2" applyNumberFormat="1" applyFont="1" applyFill="1" applyBorder="1" applyAlignment="1" applyProtection="1">
      <alignment vertical="center"/>
    </xf>
    <xf numFmtId="2" fontId="1" fillId="0" borderId="5" xfId="2" applyNumberFormat="1" applyFont="1" applyFill="1" applyBorder="1" applyAlignment="1" applyProtection="1">
      <alignment vertical="center"/>
      <protection locked="0"/>
    </xf>
    <xf numFmtId="2" fontId="3" fillId="0" borderId="6" xfId="2" applyNumberFormat="1" applyFont="1" applyFill="1" applyBorder="1" applyAlignment="1">
      <alignment horizontal="right" vertical="center"/>
    </xf>
    <xf numFmtId="2" fontId="1" fillId="0" borderId="5" xfId="2" applyNumberFormat="1" applyFont="1" applyFill="1" applyBorder="1" applyAlignment="1">
      <alignment vertical="center"/>
    </xf>
    <xf numFmtId="1" fontId="0" fillId="0" borderId="1" xfId="2" applyNumberFormat="1" applyFont="1" applyFill="1" applyBorder="1" applyAlignment="1">
      <alignment horizontal="center" vertical="center"/>
    </xf>
    <xf numFmtId="2" fontId="9" fillId="0" borderId="1" xfId="2" applyNumberFormat="1" applyFont="1" applyFill="1" applyBorder="1" applyAlignment="1">
      <alignment horizontal="left" vertical="center" wrapText="1"/>
    </xf>
    <xf numFmtId="0" fontId="1" fillId="0" borderId="1" xfId="2" applyNumberFormat="1" applyFont="1" applyFill="1" applyBorder="1" applyAlignment="1">
      <alignment horizontal="center" vertical="center"/>
    </xf>
    <xf numFmtId="0" fontId="0" fillId="0" borderId="1" xfId="2" applyFont="1" applyFill="1" applyBorder="1" applyAlignment="1">
      <alignment horizontal="center" vertical="center"/>
    </xf>
    <xf numFmtId="2" fontId="1" fillId="0" borderId="1" xfId="2" applyNumberFormat="1" applyFont="1" applyFill="1" applyBorder="1" applyAlignment="1" applyProtection="1">
      <alignment horizontal="right" vertical="center"/>
      <protection locked="0"/>
    </xf>
    <xf numFmtId="2" fontId="1" fillId="0" borderId="1" xfId="2" applyNumberFormat="1" applyFont="1" applyFill="1" applyBorder="1" applyAlignment="1" applyProtection="1">
      <alignment horizontal="right" vertical="center"/>
    </xf>
    <xf numFmtId="2" fontId="1" fillId="0" borderId="1" xfId="2" applyNumberFormat="1" applyFont="1" applyFill="1" applyBorder="1" applyAlignment="1">
      <alignment horizontal="right" vertical="center"/>
    </xf>
    <xf numFmtId="2" fontId="0" fillId="0" borderId="1" xfId="2" applyNumberFormat="1" applyFont="1" applyFill="1" applyBorder="1" applyAlignment="1" applyProtection="1">
      <alignment horizontal="right" vertical="center"/>
    </xf>
    <xf numFmtId="2" fontId="0" fillId="0" borderId="1" xfId="2" applyNumberFormat="1" applyFont="1" applyFill="1" applyBorder="1" applyAlignment="1">
      <alignment horizontal="right" vertical="center"/>
    </xf>
    <xf numFmtId="2" fontId="0" fillId="0" borderId="1" xfId="2" applyNumberFormat="1" applyFont="1" applyFill="1" applyBorder="1" applyAlignment="1">
      <alignment horizontal="left" vertical="center" wrapText="1"/>
    </xf>
    <xf numFmtId="2" fontId="0" fillId="0" borderId="1" xfId="2" applyNumberFormat="1" applyFont="1" applyFill="1" applyBorder="1" applyAlignment="1">
      <alignment horizontal="center" vertical="center"/>
    </xf>
    <xf numFmtId="2" fontId="1" fillId="0" borderId="1" xfId="2" applyNumberFormat="1" applyFont="1" applyFill="1" applyBorder="1" applyAlignment="1">
      <alignment horizontal="left" vertical="center" wrapText="1"/>
    </xf>
    <xf numFmtId="0" fontId="0" fillId="0" borderId="1" xfId="2" applyNumberFormat="1" applyFont="1" applyFill="1" applyBorder="1" applyAlignment="1">
      <alignment horizontal="center" vertical="center"/>
    </xf>
    <xf numFmtId="0" fontId="5" fillId="0" borderId="0" xfId="2" applyFont="1" applyFill="1" applyAlignment="1">
      <alignment horizontal="left" vertical="center" wrapText="1"/>
    </xf>
    <xf numFmtId="0" fontId="5" fillId="0" borderId="0" xfId="2" applyFont="1" applyFill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12" fillId="0" borderId="0" xfId="2" applyFont="1" applyFill="1" applyAlignment="1">
      <alignment horizontal="center" vertical="center"/>
    </xf>
    <xf numFmtId="0" fontId="5" fillId="0" borderId="0" xfId="2" applyFont="1" applyFill="1" applyAlignment="1">
      <alignment vertical="center"/>
    </xf>
    <xf numFmtId="1" fontId="5" fillId="0" borderId="0" xfId="2" applyNumberFormat="1" applyFont="1" applyFill="1" applyAlignment="1">
      <alignment horizontal="left" vertical="center" indent="3"/>
    </xf>
    <xf numFmtId="2" fontId="0" fillId="0" borderId="7" xfId="2" applyNumberFormat="1" applyFont="1" applyFill="1" applyBorder="1" applyAlignment="1" applyProtection="1">
      <alignment horizontal="right" vertical="center"/>
      <protection locked="0"/>
    </xf>
    <xf numFmtId="0" fontId="3" fillId="0" borderId="1" xfId="2" applyFont="1" applyFill="1" applyBorder="1" applyAlignment="1">
      <alignment horizontal="right" vertical="center" wrapText="1"/>
    </xf>
    <xf numFmtId="0" fontId="1" fillId="0" borderId="0" xfId="2" applyFont="1" applyFill="1" applyAlignment="1">
      <alignment horizontal="left" vertical="center" wrapText="1"/>
    </xf>
    <xf numFmtId="49" fontId="1" fillId="0" borderId="2" xfId="2" applyNumberFormat="1" applyFont="1" applyFill="1" applyBorder="1" applyAlignment="1">
      <alignment horizontal="center" vertical="center" wrapText="1"/>
    </xf>
    <xf numFmtId="49" fontId="1" fillId="0" borderId="3" xfId="2" applyNumberFormat="1" applyFont="1" applyFill="1" applyBorder="1" applyAlignment="1">
      <alignment horizontal="center" vertical="center" wrapText="1"/>
    </xf>
    <xf numFmtId="49" fontId="1" fillId="0" borderId="2" xfId="2" applyNumberFormat="1" applyFont="1" applyFill="1" applyBorder="1" applyAlignment="1">
      <alignment horizontal="center" vertical="center"/>
    </xf>
    <xf numFmtId="1" fontId="0" fillId="0" borderId="2" xfId="2" applyNumberFormat="1" applyFont="1" applyFill="1" applyBorder="1" applyAlignment="1">
      <alignment horizontal="center" vertical="center" wrapText="1"/>
    </xf>
    <xf numFmtId="1" fontId="0" fillId="0" borderId="3" xfId="2" applyNumberFormat="1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</cellXfs>
  <cellStyles count="4">
    <cellStyle name="Excel Built-in Normal" xfId="2" xr:uid="{00000000-0005-0000-0000-000001000000}"/>
    <cellStyle name="Komats" xfId="1" builtinId="3"/>
    <cellStyle name="Parasts" xfId="0" builtinId="0"/>
    <cellStyle name="Style 1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28575</xdr:colOff>
      <xdr:row>21</xdr:row>
      <xdr:rowOff>190500</xdr:rowOff>
    </xdr:from>
    <xdr:to>
      <xdr:col>2</xdr:col>
      <xdr:colOff>95250</xdr:colOff>
      <xdr:row>23</xdr:row>
      <xdr:rowOff>85725</xdr:rowOff>
    </xdr:to>
    <xdr:sp macro="" textlink="">
      <xdr:nvSpPr>
        <xdr:cNvPr id="1169" name="Text Box 2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190500</xdr:rowOff>
    </xdr:from>
    <xdr:to>
      <xdr:col>2</xdr:col>
      <xdr:colOff>95250</xdr:colOff>
      <xdr:row>23</xdr:row>
      <xdr:rowOff>85725</xdr:rowOff>
    </xdr:to>
    <xdr:sp macro="" textlink="">
      <xdr:nvSpPr>
        <xdr:cNvPr id="1170" name="Text Box 3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190500</xdr:rowOff>
    </xdr:from>
    <xdr:to>
      <xdr:col>2</xdr:col>
      <xdr:colOff>95250</xdr:colOff>
      <xdr:row>23</xdr:row>
      <xdr:rowOff>85725</xdr:rowOff>
    </xdr:to>
    <xdr:sp macro="" textlink="">
      <xdr:nvSpPr>
        <xdr:cNvPr id="1171" name="Text Box 4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190500</xdr:rowOff>
    </xdr:from>
    <xdr:to>
      <xdr:col>2</xdr:col>
      <xdr:colOff>95250</xdr:colOff>
      <xdr:row>23</xdr:row>
      <xdr:rowOff>85725</xdr:rowOff>
    </xdr:to>
    <xdr:sp macro="" textlink="">
      <xdr:nvSpPr>
        <xdr:cNvPr id="1172" name="Text Box 5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190500</xdr:rowOff>
    </xdr:from>
    <xdr:to>
      <xdr:col>2</xdr:col>
      <xdr:colOff>95250</xdr:colOff>
      <xdr:row>23</xdr:row>
      <xdr:rowOff>85725</xdr:rowOff>
    </xdr:to>
    <xdr:sp macro="" textlink="">
      <xdr:nvSpPr>
        <xdr:cNvPr id="1173" name="Text Box 6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190500</xdr:rowOff>
    </xdr:from>
    <xdr:to>
      <xdr:col>2</xdr:col>
      <xdr:colOff>95250</xdr:colOff>
      <xdr:row>23</xdr:row>
      <xdr:rowOff>85725</xdr:rowOff>
    </xdr:to>
    <xdr:sp macro="" textlink="">
      <xdr:nvSpPr>
        <xdr:cNvPr id="1174" name="Text Box 7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190500</xdr:rowOff>
    </xdr:from>
    <xdr:to>
      <xdr:col>2</xdr:col>
      <xdr:colOff>95250</xdr:colOff>
      <xdr:row>23</xdr:row>
      <xdr:rowOff>85725</xdr:rowOff>
    </xdr:to>
    <xdr:sp macro="" textlink="">
      <xdr:nvSpPr>
        <xdr:cNvPr id="1175" name="Text Box 8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190500</xdr:rowOff>
    </xdr:from>
    <xdr:to>
      <xdr:col>2</xdr:col>
      <xdr:colOff>95250</xdr:colOff>
      <xdr:row>23</xdr:row>
      <xdr:rowOff>85725</xdr:rowOff>
    </xdr:to>
    <xdr:sp macro="" textlink="">
      <xdr:nvSpPr>
        <xdr:cNvPr id="1176" name="Text Box 9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>
          <a:spLocks noChangeArrowheads="1"/>
        </xdr:cNvSpPr>
      </xdr:nvSpPr>
      <xdr:spPr bwMode="auto">
        <a:xfrm>
          <a:off x="4019550" y="10125075"/>
          <a:ext cx="66675" cy="257175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0</xdr:rowOff>
    </xdr:from>
    <xdr:to>
      <xdr:col>2</xdr:col>
      <xdr:colOff>95250</xdr:colOff>
      <xdr:row>22</xdr:row>
      <xdr:rowOff>0</xdr:rowOff>
    </xdr:to>
    <xdr:sp macro="" textlink="">
      <xdr:nvSpPr>
        <xdr:cNvPr id="1177" name="Text Box 6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0</xdr:rowOff>
    </xdr:from>
    <xdr:to>
      <xdr:col>2</xdr:col>
      <xdr:colOff>95250</xdr:colOff>
      <xdr:row>22</xdr:row>
      <xdr:rowOff>0</xdr:rowOff>
    </xdr:to>
    <xdr:sp macro="" textlink="">
      <xdr:nvSpPr>
        <xdr:cNvPr id="1178" name="Text Box 7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0</xdr:rowOff>
    </xdr:from>
    <xdr:to>
      <xdr:col>2</xdr:col>
      <xdr:colOff>95250</xdr:colOff>
      <xdr:row>22</xdr:row>
      <xdr:rowOff>0</xdr:rowOff>
    </xdr:to>
    <xdr:sp macro="" textlink="">
      <xdr:nvSpPr>
        <xdr:cNvPr id="1179" name="Text Box 8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21</xdr:row>
      <xdr:rowOff>0</xdr:rowOff>
    </xdr:from>
    <xdr:to>
      <xdr:col>2</xdr:col>
      <xdr:colOff>95250</xdr:colOff>
      <xdr:row>22</xdr:row>
      <xdr:rowOff>0</xdr:rowOff>
    </xdr:to>
    <xdr:sp macro="" textlink="">
      <xdr:nvSpPr>
        <xdr:cNvPr id="1180" name="Text Box 9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>
          <a:spLocks noChangeArrowheads="1"/>
        </xdr:cNvSpPr>
      </xdr:nvSpPr>
      <xdr:spPr bwMode="auto">
        <a:xfrm>
          <a:off x="4019550" y="9925050"/>
          <a:ext cx="66675" cy="209550"/>
        </a:xfrm>
        <a:prstGeom prst="rect">
          <a:avLst/>
        </a:prstGeom>
        <a:noFill/>
        <a:ln w="9360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dizains">
  <a:themeElements>
    <a:clrScheme name="Iestād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Iestād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Iestād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24"/>
  <sheetViews>
    <sheetView tabSelected="1" view="pageBreakPreview" zoomScale="80" zoomScaleNormal="80" zoomScaleSheetLayoutView="80" workbookViewId="0">
      <selection activeCell="B16" sqref="B16"/>
    </sheetView>
  </sheetViews>
  <sheetFormatPr defaultColWidth="9.109375" defaultRowHeight="13.2" x14ac:dyDescent="0.25"/>
  <cols>
    <col min="1" max="1" width="5.5546875" style="1" customWidth="1"/>
    <col min="2" max="2" width="54.33203125" style="2" customWidth="1"/>
    <col min="3" max="3" width="11" style="2" customWidth="1"/>
    <col min="4" max="4" width="9.88671875" style="3" customWidth="1"/>
    <col min="5" max="6" width="9.6640625" style="4" customWidth="1"/>
    <col min="7" max="7" width="9.6640625" style="5" customWidth="1"/>
    <col min="8" max="14" width="9.6640625" style="6" customWidth="1"/>
    <col min="15" max="15" width="11" style="6" customWidth="1"/>
    <col min="16" max="16" width="9.88671875" style="5" customWidth="1"/>
    <col min="17" max="16384" width="9.109375" style="5"/>
  </cols>
  <sheetData>
    <row r="1" spans="1:15" ht="13.8" x14ac:dyDescent="0.25">
      <c r="E1" s="7"/>
      <c r="F1" s="7"/>
      <c r="G1" s="7"/>
      <c r="H1" s="8"/>
      <c r="I1" s="9"/>
      <c r="J1" s="10"/>
      <c r="K1" s="7"/>
      <c r="L1" s="7"/>
      <c r="M1" s="7"/>
      <c r="N1" s="7"/>
      <c r="O1" s="7"/>
    </row>
    <row r="2" spans="1:15" ht="13.8" x14ac:dyDescent="0.25">
      <c r="B2" s="59" t="s">
        <v>22</v>
      </c>
      <c r="E2" s="7"/>
      <c r="F2" s="7"/>
      <c r="G2" s="7"/>
      <c r="H2" s="8"/>
      <c r="I2" s="7"/>
      <c r="J2" s="7"/>
      <c r="K2" s="7"/>
      <c r="L2" s="7"/>
      <c r="M2" s="7"/>
      <c r="N2" s="7"/>
      <c r="O2" s="7"/>
    </row>
    <row r="3" spans="1:15" s="63" customFormat="1" ht="13.8" x14ac:dyDescent="0.25">
      <c r="A3" s="11"/>
      <c r="B3" s="59" t="s">
        <v>29</v>
      </c>
      <c r="C3" s="60"/>
      <c r="D3" s="61"/>
      <c r="E3" s="61"/>
      <c r="F3" s="61"/>
      <c r="G3" s="61"/>
      <c r="H3" s="62"/>
      <c r="I3" s="61"/>
      <c r="J3" s="61"/>
      <c r="K3" s="61"/>
      <c r="L3" s="61"/>
      <c r="M3" s="61"/>
      <c r="N3" s="61"/>
      <c r="O3" s="61"/>
    </row>
    <row r="4" spans="1:15" ht="13.8" x14ac:dyDescent="0.25">
      <c r="A4" s="64" t="s">
        <v>27</v>
      </c>
      <c r="E4" s="7"/>
      <c r="F4" s="7"/>
      <c r="G4" s="7"/>
      <c r="H4" s="8"/>
      <c r="I4" s="7"/>
      <c r="J4" s="7"/>
      <c r="K4" s="7"/>
      <c r="L4" s="7"/>
      <c r="M4" s="7"/>
      <c r="N4" s="7"/>
      <c r="O4" s="7"/>
    </row>
    <row r="5" spans="1:15" ht="13.8" x14ac:dyDescent="0.25">
      <c r="A5" s="11" t="s">
        <v>25</v>
      </c>
      <c r="E5" s="7"/>
      <c r="F5" s="7"/>
      <c r="G5" s="7"/>
      <c r="H5" s="8"/>
      <c r="I5" s="7"/>
      <c r="J5" s="7"/>
      <c r="K5" s="7"/>
      <c r="L5" s="7"/>
      <c r="M5" s="7"/>
      <c r="N5" s="7"/>
      <c r="O5" s="7"/>
    </row>
    <row r="6" spans="1:15" x14ac:dyDescent="0.25">
      <c r="E6" s="5"/>
      <c r="F6" s="5"/>
      <c r="H6" s="5"/>
      <c r="I6" s="12"/>
      <c r="J6" s="13"/>
      <c r="K6" s="14"/>
      <c r="L6" s="40"/>
      <c r="M6" s="15"/>
      <c r="N6" s="16" t="s">
        <v>30</v>
      </c>
      <c r="O6" s="17"/>
    </row>
    <row r="7" spans="1:15" x14ac:dyDescent="0.25">
      <c r="A7" s="18"/>
      <c r="B7" s="18"/>
      <c r="C7" s="18"/>
      <c r="E7" s="5"/>
      <c r="F7" s="5"/>
      <c r="H7" s="5"/>
      <c r="I7" s="12"/>
      <c r="J7" s="13"/>
      <c r="K7" s="14"/>
      <c r="L7" s="40"/>
      <c r="M7" s="12"/>
      <c r="N7" s="19" t="s">
        <v>0</v>
      </c>
      <c r="O7" s="20">
        <f>SUM(O22)</f>
        <v>0</v>
      </c>
    </row>
    <row r="8" spans="1:15" s="21" customFormat="1" ht="12.9" customHeight="1" x14ac:dyDescent="0.25">
      <c r="A8" s="71" t="s">
        <v>1</v>
      </c>
      <c r="B8" s="68" t="s">
        <v>2</v>
      </c>
      <c r="C8" s="68" t="s">
        <v>3</v>
      </c>
      <c r="D8" s="73" t="s">
        <v>4</v>
      </c>
      <c r="E8" s="70" t="s">
        <v>5</v>
      </c>
      <c r="F8" s="70"/>
      <c r="G8" s="70"/>
      <c r="H8" s="70"/>
      <c r="I8" s="70"/>
      <c r="J8" s="70"/>
      <c r="K8" s="70" t="s">
        <v>6</v>
      </c>
      <c r="L8" s="70"/>
      <c r="M8" s="70"/>
      <c r="N8" s="70"/>
      <c r="O8" s="70"/>
    </row>
    <row r="9" spans="1:15" s="21" customFormat="1" ht="12.9" customHeight="1" x14ac:dyDescent="0.25">
      <c r="A9" s="71"/>
      <c r="B9" s="68"/>
      <c r="C9" s="68"/>
      <c r="D9" s="73"/>
      <c r="E9" s="68" t="s">
        <v>7</v>
      </c>
      <c r="F9" s="68" t="s">
        <v>8</v>
      </c>
      <c r="G9" s="68" t="s">
        <v>9</v>
      </c>
      <c r="H9" s="68" t="s">
        <v>10</v>
      </c>
      <c r="I9" s="68" t="s">
        <v>11</v>
      </c>
      <c r="J9" s="68" t="s">
        <v>12</v>
      </c>
      <c r="K9" s="68" t="s">
        <v>13</v>
      </c>
      <c r="L9" s="68" t="s">
        <v>9</v>
      </c>
      <c r="M9" s="68" t="s">
        <v>10</v>
      </c>
      <c r="N9" s="68" t="s">
        <v>11</v>
      </c>
      <c r="O9" s="68" t="s">
        <v>14</v>
      </c>
    </row>
    <row r="10" spans="1:15" s="21" customFormat="1" ht="12.9" customHeight="1" x14ac:dyDescent="0.25">
      <c r="A10" s="71"/>
      <c r="B10" s="68"/>
      <c r="C10" s="68"/>
      <c r="D10" s="73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1:15" s="21" customFormat="1" ht="12.9" customHeight="1" x14ac:dyDescent="0.25">
      <c r="A11" s="71"/>
      <c r="B11" s="68"/>
      <c r="C11" s="68"/>
      <c r="D11" s="73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</row>
    <row r="12" spans="1:15" s="21" customFormat="1" ht="12.9" customHeight="1" x14ac:dyDescent="0.25">
      <c r="A12" s="72"/>
      <c r="B12" s="69"/>
      <c r="C12" s="69"/>
      <c r="D12" s="74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</row>
    <row r="13" spans="1:15" x14ac:dyDescent="0.25">
      <c r="A13" s="46"/>
      <c r="B13" s="47"/>
      <c r="C13" s="48"/>
      <c r="D13" s="49"/>
      <c r="E13" s="50"/>
      <c r="F13" s="50"/>
      <c r="G13" s="51"/>
      <c r="H13" s="50"/>
      <c r="I13" s="50"/>
      <c r="J13" s="51"/>
      <c r="K13" s="52"/>
      <c r="L13" s="52"/>
      <c r="M13" s="52"/>
      <c r="N13" s="52"/>
      <c r="O13" s="52"/>
    </row>
    <row r="14" spans="1:15" hidden="1" x14ac:dyDescent="0.25">
      <c r="A14" s="46"/>
      <c r="B14" s="55"/>
      <c r="C14" s="48"/>
      <c r="D14" s="49"/>
      <c r="E14" s="50">
        <v>0</v>
      </c>
      <c r="F14" s="50">
        <v>7</v>
      </c>
      <c r="G14" s="53">
        <f t="shared" ref="G14:G16" si="0">ROUND(E14*F14,2)</f>
        <v>0</v>
      </c>
      <c r="H14" s="50">
        <v>0</v>
      </c>
      <c r="I14" s="50">
        <v>0</v>
      </c>
      <c r="J14" s="53">
        <f t="shared" ref="J14:J16" si="1">SUM(G14+H14+I14)</f>
        <v>0</v>
      </c>
      <c r="K14" s="54">
        <f t="shared" ref="K14:K16" si="2">ROUND(D14*E14,2)</f>
        <v>0</v>
      </c>
      <c r="L14" s="54">
        <f t="shared" ref="L14:L16" si="3">ROUND(D14*G14,2)</f>
        <v>0</v>
      </c>
      <c r="M14" s="54">
        <f t="shared" ref="M14:M16" si="4">ROUND(D14*H14,2)</f>
        <v>0</v>
      </c>
      <c r="N14" s="54">
        <f t="shared" ref="N14:N16" si="5">ROUND(D14*I14,2)</f>
        <v>0</v>
      </c>
      <c r="O14" s="54">
        <f t="shared" ref="O14:O16" si="6">SUM(L14+M14+N14)</f>
        <v>0</v>
      </c>
    </row>
    <row r="15" spans="1:15" s="22" customFormat="1" hidden="1" x14ac:dyDescent="0.25">
      <c r="A15" s="46"/>
      <c r="B15" s="57"/>
      <c r="C15" s="58"/>
      <c r="D15" s="56">
        <v>0</v>
      </c>
      <c r="E15" s="50">
        <v>0</v>
      </c>
      <c r="F15" s="50">
        <v>7</v>
      </c>
      <c r="G15" s="53">
        <f t="shared" si="0"/>
        <v>0</v>
      </c>
      <c r="H15" s="50">
        <v>0</v>
      </c>
      <c r="I15" s="50">
        <v>0</v>
      </c>
      <c r="J15" s="53">
        <f t="shared" si="1"/>
        <v>0</v>
      </c>
      <c r="K15" s="54">
        <f t="shared" si="2"/>
        <v>0</v>
      </c>
      <c r="L15" s="54">
        <f t="shared" si="3"/>
        <v>0</v>
      </c>
      <c r="M15" s="54">
        <f t="shared" si="4"/>
        <v>0</v>
      </c>
      <c r="N15" s="54">
        <f t="shared" si="5"/>
        <v>0</v>
      </c>
      <c r="O15" s="54">
        <f t="shared" si="6"/>
        <v>0</v>
      </c>
    </row>
    <row r="16" spans="1:15" s="22" customFormat="1" ht="26.4" x14ac:dyDescent="0.25">
      <c r="A16" s="46"/>
      <c r="B16" s="57" t="s">
        <v>31</v>
      </c>
      <c r="C16" s="58" t="s">
        <v>23</v>
      </c>
      <c r="D16" s="56">
        <v>255</v>
      </c>
      <c r="E16" s="50"/>
      <c r="F16" s="50"/>
      <c r="G16" s="53"/>
      <c r="H16" s="50"/>
      <c r="I16" s="50"/>
      <c r="J16" s="53"/>
      <c r="K16" s="54"/>
      <c r="L16" s="54"/>
      <c r="M16" s="54"/>
      <c r="N16" s="54"/>
      <c r="O16" s="54"/>
    </row>
    <row r="17" spans="1:16" x14ac:dyDescent="0.25">
      <c r="A17" s="46"/>
      <c r="B17" s="66" t="s">
        <v>15</v>
      </c>
      <c r="C17" s="48"/>
      <c r="D17" s="49"/>
      <c r="E17" s="65"/>
      <c r="F17" s="41"/>
      <c r="G17" s="42"/>
      <c r="H17" s="43"/>
      <c r="I17" s="43"/>
      <c r="J17" s="44" t="s">
        <v>16</v>
      </c>
      <c r="K17" s="45"/>
      <c r="L17" s="45"/>
      <c r="M17" s="45"/>
      <c r="N17" s="45"/>
      <c r="O17" s="45"/>
    </row>
    <row r="18" spans="1:16" s="28" customFormat="1" x14ac:dyDescent="0.25">
      <c r="A18" s="23"/>
      <c r="B18" s="2"/>
      <c r="C18" s="24"/>
      <c r="D18" s="25"/>
      <c r="E18" s="26"/>
      <c r="F18" s="26"/>
      <c r="G18" s="39"/>
      <c r="H18" s="30"/>
      <c r="I18" s="30"/>
      <c r="K18" s="30">
        <f>SUM(K13:K17)</f>
        <v>0</v>
      </c>
      <c r="L18" s="30">
        <f>SUM(L13:L17)</f>
        <v>0</v>
      </c>
      <c r="M18" s="30">
        <f>SUM(M13:M17)</f>
        <v>0</v>
      </c>
      <c r="N18" s="30">
        <f>SUM(N13:N17)</f>
        <v>0</v>
      </c>
      <c r="O18" s="30">
        <f>SUM(O13:O17)</f>
        <v>0</v>
      </c>
      <c r="P18" s="27"/>
    </row>
    <row r="19" spans="1:16" x14ac:dyDescent="0.25">
      <c r="D19" s="29"/>
      <c r="H19" s="30"/>
      <c r="I19" s="30"/>
      <c r="J19" s="31" t="s">
        <v>21</v>
      </c>
      <c r="K19" s="32"/>
      <c r="L19" s="32"/>
      <c r="M19" s="32">
        <v>0.04</v>
      </c>
      <c r="N19" s="32"/>
      <c r="O19" s="33">
        <f>M18*M19</f>
        <v>0</v>
      </c>
    </row>
    <row r="20" spans="1:16" x14ac:dyDescent="0.25">
      <c r="D20" s="29"/>
      <c r="H20" s="34" t="s">
        <v>28</v>
      </c>
      <c r="I20" s="34"/>
      <c r="J20" s="34"/>
      <c r="K20" s="32"/>
      <c r="L20" s="32"/>
      <c r="M20" s="32"/>
      <c r="N20" s="32"/>
      <c r="O20" s="33">
        <f>O18*0.09</f>
        <v>0</v>
      </c>
    </row>
    <row r="21" spans="1:16" x14ac:dyDescent="0.25">
      <c r="D21" s="29"/>
      <c r="H21" s="35"/>
      <c r="I21" s="35"/>
      <c r="J21" s="35" t="s">
        <v>24</v>
      </c>
      <c r="K21" s="32"/>
      <c r="L21" s="32"/>
      <c r="M21" s="32"/>
      <c r="N21" s="32"/>
      <c r="O21" s="33">
        <f>O18*0.1</f>
        <v>0</v>
      </c>
    </row>
    <row r="22" spans="1:16" ht="12" customHeight="1" x14ac:dyDescent="0.25">
      <c r="B22" s="67" t="s">
        <v>20</v>
      </c>
      <c r="D22" s="29"/>
      <c r="H22" s="36"/>
      <c r="I22" s="36"/>
      <c r="J22" s="31" t="s">
        <v>17</v>
      </c>
      <c r="K22" s="30"/>
      <c r="L22" s="30"/>
      <c r="M22" s="30"/>
      <c r="N22" s="30"/>
      <c r="O22" s="30">
        <f>O18+O19+O20+O21</f>
        <v>0</v>
      </c>
    </row>
    <row r="23" spans="1:16" x14ac:dyDescent="0.25">
      <c r="H23" s="36"/>
      <c r="I23" s="36"/>
      <c r="J23" s="37" t="s">
        <v>18</v>
      </c>
      <c r="K23" s="36"/>
      <c r="L23" s="36"/>
      <c r="M23" s="36"/>
      <c r="N23" s="36"/>
      <c r="O23" s="38">
        <f>O22*21%</f>
        <v>0</v>
      </c>
    </row>
    <row r="24" spans="1:16" x14ac:dyDescent="0.25">
      <c r="B24" s="67" t="s">
        <v>26</v>
      </c>
      <c r="H24" s="36"/>
      <c r="I24" s="36"/>
      <c r="J24" s="37" t="s">
        <v>19</v>
      </c>
      <c r="K24" s="36"/>
      <c r="L24" s="36"/>
      <c r="M24" s="36"/>
      <c r="N24" s="36"/>
      <c r="O24" s="38">
        <f>O22+O23</f>
        <v>0</v>
      </c>
    </row>
  </sheetData>
  <sheetProtection selectLockedCells="1" selectUnlockedCells="1"/>
  <mergeCells count="17">
    <mergeCell ref="A8:A12"/>
    <mergeCell ref="B8:B12"/>
    <mergeCell ref="C8:C12"/>
    <mergeCell ref="D8:D12"/>
    <mergeCell ref="M9:M12"/>
    <mergeCell ref="N9:N12"/>
    <mergeCell ref="O9:O12"/>
    <mergeCell ref="E8:J8"/>
    <mergeCell ref="K8:O8"/>
    <mergeCell ref="E9:E12"/>
    <mergeCell ref="F9:F12"/>
    <mergeCell ref="G9:G12"/>
    <mergeCell ref="H9:H12"/>
    <mergeCell ref="I9:I12"/>
    <mergeCell ref="J9:J12"/>
    <mergeCell ref="K9:K12"/>
    <mergeCell ref="L9:L12"/>
  </mergeCells>
  <phoneticPr fontId="11" type="noConversion"/>
  <printOptions horizontalCentered="1"/>
  <pageMargins left="0.2361111111111111" right="0.2361111111111111" top="0.74791666666666667" bottom="0.74791666666666667" header="0.51180555555555551" footer="0.51180555555555551"/>
  <pageSetup paperSize="9" scale="77" firstPageNumber="0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Darblapas</vt:lpstr>
      </vt:variant>
      <vt:variant>
        <vt:i4>1</vt:i4>
      </vt:variant>
      <vt:variant>
        <vt:lpstr>Diapazoni ar nosaukumiem</vt:lpstr>
      </vt:variant>
      <vt:variant>
        <vt:i4>4</vt:i4>
      </vt:variant>
    </vt:vector>
  </HeadingPairs>
  <TitlesOfParts>
    <vt:vector size="5" baseType="lpstr">
      <vt:lpstr>46</vt:lpstr>
      <vt:lpstr>'46'!__xlnm._FilterDatabase</vt:lpstr>
      <vt:lpstr>__xlnm._FilterDatabase_1</vt:lpstr>
      <vt:lpstr>'46'!__xlnm.Print_Area</vt:lpstr>
      <vt:lpstr>'46'!Drukas_apgabals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Lietotajs</dc:creator>
  <cp:lastModifiedBy>Lietotajs</cp:lastModifiedBy>
  <cp:lastPrinted>2018-05-11T04:59:16Z</cp:lastPrinted>
  <dcterms:created xsi:type="dcterms:W3CDTF">2016-11-02T10:31:04Z</dcterms:created>
  <dcterms:modified xsi:type="dcterms:W3CDTF">2022-10-06T07:31:51Z</dcterms:modified>
</cp:coreProperties>
</file>