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ieva.mahte\Desktop\NĪ grupa\Limbaži\"/>
    </mc:Choice>
  </mc:AlternateContent>
  <xr:revisionPtr revIDLastSave="0" documentId="8_{8DECEE84-B42C-4AA1-BC51-C19E4ED6C40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apa1" sheetId="1" r:id="rId1"/>
  </sheets>
  <definedNames>
    <definedName name="_xlnm._FilterDatabase" localSheetId="0" hidden="1">Lapa1!$A$18:$R$175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9" i="1" l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  <c r="O35" i="1"/>
  <c r="P35" i="1"/>
  <c r="O36" i="1"/>
  <c r="P36" i="1"/>
  <c r="O37" i="1"/>
  <c r="P37" i="1"/>
  <c r="O38" i="1"/>
  <c r="P38" i="1"/>
  <c r="O39" i="1"/>
  <c r="P39" i="1"/>
  <c r="O40" i="1"/>
  <c r="P40" i="1"/>
  <c r="O41" i="1"/>
  <c r="P41" i="1"/>
  <c r="O42" i="1"/>
  <c r="P42" i="1"/>
  <c r="O43" i="1"/>
  <c r="P43" i="1"/>
  <c r="O44" i="1"/>
  <c r="P44" i="1"/>
  <c r="O45" i="1"/>
  <c r="P45" i="1"/>
  <c r="O46" i="1"/>
  <c r="P46" i="1"/>
  <c r="O47" i="1"/>
  <c r="P47" i="1"/>
  <c r="O48" i="1"/>
  <c r="P48" i="1"/>
  <c r="O49" i="1"/>
  <c r="P49" i="1"/>
  <c r="O50" i="1"/>
  <c r="P50" i="1"/>
  <c r="O51" i="1"/>
  <c r="P51" i="1"/>
  <c r="O52" i="1"/>
  <c r="P52" i="1"/>
  <c r="O53" i="1"/>
  <c r="P53" i="1"/>
  <c r="O54" i="1"/>
  <c r="P54" i="1"/>
  <c r="O55" i="1"/>
  <c r="P55" i="1"/>
  <c r="O56" i="1"/>
  <c r="P56" i="1"/>
  <c r="O57" i="1"/>
  <c r="P57" i="1"/>
  <c r="O58" i="1"/>
  <c r="P58" i="1"/>
  <c r="O59" i="1"/>
  <c r="P59" i="1"/>
  <c r="O60" i="1"/>
  <c r="P60" i="1"/>
  <c r="O61" i="1"/>
  <c r="P61" i="1"/>
  <c r="O62" i="1"/>
  <c r="P62" i="1"/>
  <c r="O63" i="1"/>
  <c r="P63" i="1"/>
  <c r="O64" i="1"/>
  <c r="P64" i="1"/>
  <c r="O65" i="1"/>
  <c r="P65" i="1"/>
  <c r="O66" i="1"/>
  <c r="P66" i="1"/>
  <c r="O67" i="1"/>
  <c r="P67" i="1"/>
  <c r="O68" i="1"/>
  <c r="P68" i="1"/>
  <c r="O69" i="1"/>
  <c r="P69" i="1"/>
  <c r="O70" i="1"/>
  <c r="P70" i="1"/>
  <c r="O71" i="1"/>
  <c r="P71" i="1"/>
  <c r="O72" i="1"/>
  <c r="P72" i="1"/>
  <c r="O73" i="1"/>
  <c r="P73" i="1"/>
  <c r="O74" i="1"/>
  <c r="P74" i="1"/>
  <c r="O75" i="1"/>
  <c r="P75" i="1"/>
  <c r="O76" i="1"/>
  <c r="P76" i="1"/>
  <c r="O77" i="1"/>
  <c r="P77" i="1"/>
  <c r="O78" i="1"/>
  <c r="P78" i="1"/>
  <c r="O79" i="1"/>
  <c r="P79" i="1"/>
  <c r="O80" i="1"/>
  <c r="P80" i="1"/>
  <c r="O81" i="1"/>
  <c r="P81" i="1"/>
  <c r="O82" i="1"/>
  <c r="P82" i="1"/>
  <c r="O83" i="1"/>
  <c r="P83" i="1"/>
  <c r="O84" i="1"/>
  <c r="P84" i="1"/>
  <c r="O85" i="1"/>
  <c r="P85" i="1"/>
  <c r="O86" i="1"/>
  <c r="P86" i="1"/>
  <c r="O87" i="1"/>
  <c r="P87" i="1"/>
  <c r="O88" i="1"/>
  <c r="P88" i="1"/>
  <c r="O89" i="1"/>
  <c r="P89" i="1"/>
  <c r="O90" i="1"/>
  <c r="P90" i="1"/>
  <c r="O91" i="1"/>
  <c r="P91" i="1"/>
  <c r="O92" i="1"/>
  <c r="P92" i="1"/>
  <c r="O93" i="1"/>
  <c r="P93" i="1"/>
  <c r="O94" i="1"/>
  <c r="P94" i="1"/>
  <c r="O95" i="1"/>
  <c r="P95" i="1"/>
  <c r="O96" i="1"/>
  <c r="P96" i="1"/>
  <c r="O97" i="1"/>
  <c r="P97" i="1"/>
  <c r="O98" i="1"/>
  <c r="P98" i="1"/>
  <c r="O99" i="1"/>
  <c r="P99" i="1"/>
  <c r="O100" i="1"/>
  <c r="P100" i="1"/>
  <c r="O101" i="1"/>
  <c r="P101" i="1"/>
  <c r="O102" i="1"/>
  <c r="P102" i="1"/>
  <c r="O103" i="1"/>
  <c r="P103" i="1"/>
  <c r="O104" i="1"/>
  <c r="P104" i="1"/>
  <c r="O105" i="1"/>
  <c r="P105" i="1"/>
  <c r="O106" i="1"/>
  <c r="P106" i="1"/>
  <c r="O107" i="1"/>
  <c r="P107" i="1"/>
  <c r="O108" i="1"/>
  <c r="P108" i="1"/>
  <c r="O109" i="1"/>
  <c r="P109" i="1"/>
  <c r="O110" i="1"/>
  <c r="P110" i="1"/>
  <c r="O111" i="1"/>
  <c r="P111" i="1"/>
  <c r="O112" i="1"/>
  <c r="P112" i="1"/>
  <c r="O113" i="1"/>
  <c r="P113" i="1"/>
  <c r="O114" i="1"/>
  <c r="P114" i="1"/>
  <c r="O115" i="1"/>
  <c r="P115" i="1"/>
  <c r="O116" i="1"/>
  <c r="P116" i="1"/>
  <c r="O117" i="1"/>
  <c r="P117" i="1"/>
  <c r="O118" i="1"/>
  <c r="P118" i="1"/>
  <c r="O119" i="1"/>
  <c r="P119" i="1"/>
  <c r="O120" i="1"/>
  <c r="P120" i="1"/>
  <c r="O121" i="1"/>
  <c r="P121" i="1"/>
  <c r="O122" i="1"/>
  <c r="P122" i="1"/>
  <c r="O123" i="1"/>
  <c r="P123" i="1"/>
  <c r="O124" i="1"/>
  <c r="P124" i="1"/>
  <c r="O125" i="1"/>
  <c r="P125" i="1"/>
  <c r="O126" i="1"/>
  <c r="P126" i="1"/>
  <c r="O127" i="1"/>
  <c r="P127" i="1"/>
  <c r="O128" i="1"/>
  <c r="P128" i="1"/>
  <c r="O129" i="1"/>
  <c r="P129" i="1"/>
  <c r="O130" i="1"/>
  <c r="P130" i="1"/>
  <c r="O131" i="1"/>
  <c r="P131" i="1"/>
  <c r="O132" i="1"/>
  <c r="P132" i="1"/>
  <c r="O133" i="1"/>
  <c r="P133" i="1"/>
  <c r="O134" i="1"/>
  <c r="P134" i="1"/>
  <c r="O135" i="1"/>
  <c r="P135" i="1"/>
  <c r="O136" i="1"/>
  <c r="P136" i="1"/>
  <c r="O137" i="1"/>
  <c r="P137" i="1"/>
  <c r="O138" i="1"/>
  <c r="P138" i="1"/>
  <c r="O139" i="1"/>
  <c r="P139" i="1"/>
  <c r="O140" i="1"/>
  <c r="P140" i="1"/>
  <c r="O141" i="1"/>
  <c r="P141" i="1"/>
  <c r="O142" i="1"/>
  <c r="P142" i="1"/>
  <c r="O143" i="1"/>
  <c r="P143" i="1"/>
  <c r="O144" i="1"/>
  <c r="P144" i="1"/>
  <c r="O145" i="1"/>
  <c r="P145" i="1"/>
  <c r="O146" i="1"/>
  <c r="P146" i="1"/>
  <c r="O147" i="1"/>
  <c r="P147" i="1"/>
  <c r="O148" i="1"/>
  <c r="P148" i="1"/>
  <c r="O149" i="1"/>
  <c r="P149" i="1"/>
  <c r="O150" i="1"/>
  <c r="P150" i="1"/>
  <c r="O151" i="1"/>
  <c r="P151" i="1"/>
  <c r="O152" i="1"/>
  <c r="P152" i="1"/>
  <c r="O153" i="1"/>
  <c r="P153" i="1"/>
  <c r="O154" i="1"/>
  <c r="P154" i="1"/>
  <c r="O155" i="1"/>
  <c r="P155" i="1"/>
  <c r="O156" i="1"/>
  <c r="P156" i="1"/>
  <c r="O157" i="1"/>
  <c r="P157" i="1"/>
  <c r="O158" i="1"/>
  <c r="P158" i="1"/>
  <c r="O159" i="1"/>
  <c r="P159" i="1"/>
  <c r="O160" i="1"/>
  <c r="P160" i="1"/>
  <c r="O161" i="1"/>
  <c r="P161" i="1"/>
  <c r="O162" i="1"/>
  <c r="P162" i="1"/>
  <c r="O163" i="1"/>
  <c r="P163" i="1"/>
  <c r="O164" i="1"/>
  <c r="P164" i="1"/>
  <c r="O165" i="1"/>
  <c r="P165" i="1"/>
  <c r="O166" i="1"/>
  <c r="P166" i="1"/>
  <c r="O167" i="1"/>
  <c r="P167" i="1"/>
  <c r="O168" i="1"/>
  <c r="P168" i="1"/>
  <c r="O169" i="1"/>
  <c r="P169" i="1"/>
  <c r="O170" i="1"/>
  <c r="P170" i="1"/>
  <c r="O171" i="1"/>
  <c r="P171" i="1"/>
  <c r="O172" i="1"/>
  <c r="P172" i="1"/>
  <c r="O173" i="1"/>
  <c r="P173" i="1"/>
  <c r="O174" i="1"/>
  <c r="P174" i="1"/>
  <c r="O175" i="1"/>
  <c r="P175" i="1"/>
  <c r="C176" i="1"/>
  <c r="E176" i="1"/>
  <c r="F176" i="1"/>
  <c r="K176" i="1"/>
  <c r="L176" i="1"/>
  <c r="O176" i="1"/>
  <c r="P176" i="1" l="1"/>
</calcChain>
</file>

<file path=xl/sharedStrings.xml><?xml version="1.0" encoding="utf-8"?>
<sst xmlns="http://schemas.openxmlformats.org/spreadsheetml/2006/main" count="1198" uniqueCount="630">
  <si>
    <t>kadastra apzīmējums</t>
  </si>
  <si>
    <t>66010090040</t>
  </si>
  <si>
    <t>66010100014</t>
  </si>
  <si>
    <t>66010100028</t>
  </si>
  <si>
    <t>66010100034</t>
  </si>
  <si>
    <t>66010130016</t>
  </si>
  <si>
    <t>66010130031</t>
  </si>
  <si>
    <t>66010130034</t>
  </si>
  <si>
    <t>66010130035</t>
  </si>
  <si>
    <t>66520010058</t>
  </si>
  <si>
    <t>66520010101</t>
  </si>
  <si>
    <t>66520020108</t>
  </si>
  <si>
    <t>66520030078</t>
  </si>
  <si>
    <t>66520030194</t>
  </si>
  <si>
    <t>66520030248</t>
  </si>
  <si>
    <t>66520040124</t>
  </si>
  <si>
    <t>66520040135</t>
  </si>
  <si>
    <t>66520040190</t>
  </si>
  <si>
    <t>66520040195</t>
  </si>
  <si>
    <t>66520040260</t>
  </si>
  <si>
    <t>66520040391</t>
  </si>
  <si>
    <t>66520040431</t>
  </si>
  <si>
    <t>66520040452</t>
  </si>
  <si>
    <t>66520050123</t>
  </si>
  <si>
    <t>66520050128</t>
  </si>
  <si>
    <t>66520050131</t>
  </si>
  <si>
    <t>66520060043</t>
  </si>
  <si>
    <t>66520070050</t>
  </si>
  <si>
    <t>66520070062</t>
  </si>
  <si>
    <t>66520070063</t>
  </si>
  <si>
    <t>66520070069</t>
  </si>
  <si>
    <t>66520070070</t>
  </si>
  <si>
    <t>66520080110</t>
  </si>
  <si>
    <t>66520090092</t>
  </si>
  <si>
    <t>66640010142</t>
  </si>
  <si>
    <t>66640010162</t>
  </si>
  <si>
    <t>66640020113</t>
  </si>
  <si>
    <t>66640030200</t>
  </si>
  <si>
    <t>66640030507</t>
  </si>
  <si>
    <t>66640030593</t>
  </si>
  <si>
    <t>66640030689</t>
  </si>
  <si>
    <t>66640030773</t>
  </si>
  <si>
    <t>66640030805</t>
  </si>
  <si>
    <t>66640030853</t>
  </si>
  <si>
    <t>66640030997</t>
  </si>
  <si>
    <t>66640040130</t>
  </si>
  <si>
    <t>66640040217</t>
  </si>
  <si>
    <t>66640040218</t>
  </si>
  <si>
    <t>66640050184</t>
  </si>
  <si>
    <t>66640050214</t>
  </si>
  <si>
    <t>66640050274</t>
  </si>
  <si>
    <t>66640050312</t>
  </si>
  <si>
    <t>66640060133</t>
  </si>
  <si>
    <t>66640070081</t>
  </si>
  <si>
    <t>66640070105</t>
  </si>
  <si>
    <t>66640070111</t>
  </si>
  <si>
    <t>66640090042</t>
  </si>
  <si>
    <t>66640090104</t>
  </si>
  <si>
    <t>66640090106</t>
  </si>
  <si>
    <t>66640090119</t>
  </si>
  <si>
    <t>66640090260</t>
  </si>
  <si>
    <t>66640100171</t>
  </si>
  <si>
    <t>66640100172</t>
  </si>
  <si>
    <t>66640100190</t>
  </si>
  <si>
    <t>66640100221</t>
  </si>
  <si>
    <t>66640110004</t>
  </si>
  <si>
    <t>66640110097</t>
  </si>
  <si>
    <t>66680010036</t>
  </si>
  <si>
    <t>66680010117</t>
  </si>
  <si>
    <t>66680010182</t>
  </si>
  <si>
    <t>66680010271</t>
  </si>
  <si>
    <t>66680010285</t>
  </si>
  <si>
    <t>66680010461</t>
  </si>
  <si>
    <t>66680011040</t>
  </si>
  <si>
    <t>66680020051</t>
  </si>
  <si>
    <t>66680020062</t>
  </si>
  <si>
    <t>66680020075</t>
  </si>
  <si>
    <t>66680020080</t>
  </si>
  <si>
    <t>66680030046</t>
  </si>
  <si>
    <t>66680030096</t>
  </si>
  <si>
    <t>66680040064</t>
  </si>
  <si>
    <t>66680040102</t>
  </si>
  <si>
    <t>66680040117</t>
  </si>
  <si>
    <t>66760010097</t>
  </si>
  <si>
    <t>66760040065</t>
  </si>
  <si>
    <t>66760060031</t>
  </si>
  <si>
    <t>66760060039</t>
  </si>
  <si>
    <t>66760060057</t>
  </si>
  <si>
    <t>66760060088</t>
  </si>
  <si>
    <t>66760080209</t>
  </si>
  <si>
    <t>66760120072</t>
  </si>
  <si>
    <t>66760120098</t>
  </si>
  <si>
    <t>66760130660</t>
  </si>
  <si>
    <t>66760140031</t>
  </si>
  <si>
    <t>66760150175</t>
  </si>
  <si>
    <t>66800010337</t>
  </si>
  <si>
    <t>66800010341</t>
  </si>
  <si>
    <t>66800010348</t>
  </si>
  <si>
    <t>66800010365</t>
  </si>
  <si>
    <t>66800020053</t>
  </si>
  <si>
    <t>66800030047</t>
  </si>
  <si>
    <t>66800040129</t>
  </si>
  <si>
    <t>66800040177</t>
  </si>
  <si>
    <t>66800040178</t>
  </si>
  <si>
    <t>66800050074</t>
  </si>
  <si>
    <t>66800050119</t>
  </si>
  <si>
    <t>66800060051</t>
  </si>
  <si>
    <t>66800060121</t>
  </si>
  <si>
    <t>66800070145</t>
  </si>
  <si>
    <t>66800070205</t>
  </si>
  <si>
    <t>66840010205</t>
  </si>
  <si>
    <t>66840010239</t>
  </si>
  <si>
    <t>66840010248</t>
  </si>
  <si>
    <t>66840010320</t>
  </si>
  <si>
    <t>66840010375</t>
  </si>
  <si>
    <t>66840010425</t>
  </si>
  <si>
    <t>66840010453</t>
  </si>
  <si>
    <t>66840020121</t>
  </si>
  <si>
    <t>66840020237</t>
  </si>
  <si>
    <t>66840020240</t>
  </si>
  <si>
    <t>66840030169</t>
  </si>
  <si>
    <t>66840030179</t>
  </si>
  <si>
    <t>66840030231</t>
  </si>
  <si>
    <t>66840030291</t>
  </si>
  <si>
    <t>66840040106</t>
  </si>
  <si>
    <t>66840040156</t>
  </si>
  <si>
    <t>66840050118</t>
  </si>
  <si>
    <t>66840050163</t>
  </si>
  <si>
    <t>66840050165</t>
  </si>
  <si>
    <t>66840050228</t>
  </si>
  <si>
    <t>66880010046</t>
  </si>
  <si>
    <t>66880020084</t>
  </si>
  <si>
    <t>66880020108</t>
  </si>
  <si>
    <t>66880020123</t>
  </si>
  <si>
    <t>66880020156</t>
  </si>
  <si>
    <t>66880030201</t>
  </si>
  <si>
    <t>66880040123</t>
  </si>
  <si>
    <t>66880040124</t>
  </si>
  <si>
    <t>66880050097</t>
  </si>
  <si>
    <t>66880050124</t>
  </si>
  <si>
    <t>66880050131</t>
  </si>
  <si>
    <t>66880060221</t>
  </si>
  <si>
    <t>66880060247</t>
  </si>
  <si>
    <t>66880060265</t>
  </si>
  <si>
    <t>66880060269</t>
  </si>
  <si>
    <t>66880090055</t>
  </si>
  <si>
    <t>66880090057</t>
  </si>
  <si>
    <t>66880100183</t>
  </si>
  <si>
    <t>66880110017</t>
  </si>
  <si>
    <t>66880110090</t>
  </si>
  <si>
    <t>66880110096</t>
  </si>
  <si>
    <t>66880110098</t>
  </si>
  <si>
    <t>66880110105</t>
  </si>
  <si>
    <t>nosaukums</t>
  </si>
  <si>
    <t>Zemes gab.starp Ievu ielu un Donaviņu</t>
  </si>
  <si>
    <t>Zeme pie Donaviņas</t>
  </si>
  <si>
    <t>Jūras iela 49</t>
  </si>
  <si>
    <t>Jūras iela 69</t>
  </si>
  <si>
    <t>Mežs pie pilsētas robežas</t>
  </si>
  <si>
    <t>Meliorācijas iela 14</t>
  </si>
  <si>
    <t>Mežs pie Meža ielas</t>
  </si>
  <si>
    <t>Meža ielas starpgabals</t>
  </si>
  <si>
    <t>Pociema skola</t>
  </si>
  <si>
    <t>Dzelzceļš</t>
  </si>
  <si>
    <t>Tiegažu Purgaiļi</t>
  </si>
  <si>
    <t>Puriņi 2</t>
  </si>
  <si>
    <t>Dārziņi</t>
  </si>
  <si>
    <t>Mārtiņi</t>
  </si>
  <si>
    <t>Bārdu dzimtas memoriālais muzejs</t>
  </si>
  <si>
    <t>Asariņi</t>
  </si>
  <si>
    <t>Olis 2</t>
  </si>
  <si>
    <t>Katvaru parks</t>
  </si>
  <si>
    <t>Katvaru ezermala</t>
  </si>
  <si>
    <t>Alkas</t>
  </si>
  <si>
    <t>Jaunpori 1</t>
  </si>
  <si>
    <t>Purenes</t>
  </si>
  <si>
    <t>Veckarūsas</t>
  </si>
  <si>
    <t>Ziemeļi</t>
  </si>
  <si>
    <t>Mežcimeļi</t>
  </si>
  <si>
    <t>Lejascūkauši</t>
  </si>
  <si>
    <t>Mežkarūsas</t>
  </si>
  <si>
    <t>Viļķenes mežs</t>
  </si>
  <si>
    <t>Bērzleji</t>
  </si>
  <si>
    <t>Dūņezera mežs</t>
  </si>
  <si>
    <t>Zariņi 1</t>
  </si>
  <si>
    <t>Jaunsaulgrieži</t>
  </si>
  <si>
    <t>Jaunlauras</t>
  </si>
  <si>
    <t>Krapupes mežs</t>
  </si>
  <si>
    <t>Lejas Mucenieki</t>
  </si>
  <si>
    <t>Jaunie Ezergali 1</t>
  </si>
  <si>
    <t>Saules mežs</t>
  </si>
  <si>
    <t>Sauldārzi</t>
  </si>
  <si>
    <t>Lejaslielvīkuļi</t>
  </si>
  <si>
    <t>Plūmkakts</t>
  </si>
  <si>
    <t>Mežavoti</t>
  </si>
  <si>
    <t>Zeme pie Nabes muižas kopleksa</t>
  </si>
  <si>
    <t>Lādezera karjeras</t>
  </si>
  <si>
    <t>Attīrīšanas iekārtas</t>
  </si>
  <si>
    <t>Karūsas</t>
  </si>
  <si>
    <t>Kaijciema Kalēji</t>
  </si>
  <si>
    <t>Vecklauvas</t>
  </si>
  <si>
    <t>Ziedulejas</t>
  </si>
  <si>
    <t>Pāles kapi</t>
  </si>
  <si>
    <t>Centrs</t>
  </si>
  <si>
    <t>Palejas</t>
  </si>
  <si>
    <t>Vecvietas</t>
  </si>
  <si>
    <t>Pērļupītes</t>
  </si>
  <si>
    <t>Pašvaldība</t>
  </si>
  <si>
    <t>Ieviņas</t>
  </si>
  <si>
    <t>Pagasta zeme</t>
  </si>
  <si>
    <t>Oliņas</t>
  </si>
  <si>
    <t>Jaunpuriņi</t>
  </si>
  <si>
    <t>Ķīsīši</t>
  </si>
  <si>
    <t>Ķīšupītes</t>
  </si>
  <si>
    <t>Mežs</t>
  </si>
  <si>
    <t>Lācīši</t>
  </si>
  <si>
    <t>Andersoni</t>
  </si>
  <si>
    <t>Stienes parks</t>
  </si>
  <si>
    <t>Atkritumu izgāztuves</t>
  </si>
  <si>
    <t>Jaunindrāni</t>
  </si>
  <si>
    <t>Sili</t>
  </si>
  <si>
    <t>Tūjas</t>
  </si>
  <si>
    <t>Skultes muižas parks</t>
  </si>
  <si>
    <t>Dukši</t>
  </si>
  <si>
    <t>Rumpi</t>
  </si>
  <si>
    <t>Meža ceļš</t>
  </si>
  <si>
    <t>Skultes pamatskola</t>
  </si>
  <si>
    <t>Brāļu kapi</t>
  </si>
  <si>
    <t>Alejas</t>
  </si>
  <si>
    <t>Jaunmeži</t>
  </si>
  <si>
    <t>Blompauguri</t>
  </si>
  <si>
    <t>Kalni</t>
  </si>
  <si>
    <t>Ķilkas</t>
  </si>
  <si>
    <t>Pelavas</t>
  </si>
  <si>
    <t>Skaistroze</t>
  </si>
  <si>
    <t>Mežķeizari 1</t>
  </si>
  <si>
    <t>Kārkli</t>
  </si>
  <si>
    <t>Slalomkalns</t>
  </si>
  <si>
    <t>Augstrozes kapi</t>
  </si>
  <si>
    <t>Centri</t>
  </si>
  <si>
    <t>Zvejnieka ezers</t>
  </si>
  <si>
    <t>Robežnieku karjers</t>
  </si>
  <si>
    <t>Liepas</t>
  </si>
  <si>
    <t>Druvas</t>
  </si>
  <si>
    <t>Skolas mežs</t>
  </si>
  <si>
    <t>Ābeles</t>
  </si>
  <si>
    <t>Kapliča</t>
  </si>
  <si>
    <t>Kaniņkalns</t>
  </si>
  <si>
    <t>Jaunasariņas</t>
  </si>
  <si>
    <t>Mežigates</t>
  </si>
  <si>
    <t>Samantas</t>
  </si>
  <si>
    <t>Zeme pie Urdziņām</t>
  </si>
  <si>
    <t>Miliškalni</t>
  </si>
  <si>
    <t>Birztalas 7</t>
  </si>
  <si>
    <t>Grants karjers</t>
  </si>
  <si>
    <t>Kapi</t>
  </si>
  <si>
    <t>Vēveri</t>
  </si>
  <si>
    <t>Jaunmārsgaiļi</t>
  </si>
  <si>
    <t>Aiviekstes</t>
  </si>
  <si>
    <t>Bīriņu skola</t>
  </si>
  <si>
    <t>Miglas</t>
  </si>
  <si>
    <t>Silzemnieki 1</t>
  </si>
  <si>
    <t>Ausekļi</t>
  </si>
  <si>
    <t>Pērlītes</t>
  </si>
  <si>
    <t>Kannas</t>
  </si>
  <si>
    <t>Lapsas</t>
  </si>
  <si>
    <t>Baumaņu Kārļa Viļķenes pamatskola</t>
  </si>
  <si>
    <t>Viļķenes centrs</t>
  </si>
  <si>
    <t>Vīnkalni</t>
  </si>
  <si>
    <t>Mežmieri</t>
  </si>
  <si>
    <t>Lejasradziņi</t>
  </si>
  <si>
    <t>Āsteres ezers</t>
  </si>
  <si>
    <t>Jaunkalni</t>
  </si>
  <si>
    <t>Znotanži</t>
  </si>
  <si>
    <t>Lilastiņi</t>
  </si>
  <si>
    <t>Viļķenes karjers</t>
  </si>
  <si>
    <t>Lejaspīlāgi</t>
  </si>
  <si>
    <t>Ozolmežs</t>
  </si>
  <si>
    <t>Ausmiņas</t>
  </si>
  <si>
    <t>Spilves</t>
  </si>
  <si>
    <t>Meža Purmaļi</t>
  </si>
  <si>
    <t>Mazgodiņi</t>
  </si>
  <si>
    <t>mežs, ha</t>
  </si>
  <si>
    <t>Numurs</t>
  </si>
  <si>
    <t>Nosaukums</t>
  </si>
  <si>
    <t>010324</t>
  </si>
  <si>
    <t>Mežaudze zemes gab.starp Ievu ielu un Donaviņu</t>
  </si>
  <si>
    <t>008902</t>
  </si>
  <si>
    <t>Mežaudze zeme pie Donaviņas</t>
  </si>
  <si>
    <t>010325</t>
  </si>
  <si>
    <t>Mežaudze Jūras iela 49</t>
  </si>
  <si>
    <t>010326</t>
  </si>
  <si>
    <t>Mežaudze Jūras iela 69</t>
  </si>
  <si>
    <t>010327</t>
  </si>
  <si>
    <t>Mežaudze mežs pie pilsētas robežas</t>
  </si>
  <si>
    <t>010328</t>
  </si>
  <si>
    <t>Mežaudze mežs pie Meža ielas</t>
  </si>
  <si>
    <t>011476</t>
  </si>
  <si>
    <t>Mežaudze Meliorācijas iela 14</t>
  </si>
  <si>
    <t>010355</t>
  </si>
  <si>
    <t>Mežaudze Dzelzceļš</t>
  </si>
  <si>
    <t>010356</t>
  </si>
  <si>
    <t>010357</t>
  </si>
  <si>
    <t>010359</t>
  </si>
  <si>
    <t>010360</t>
  </si>
  <si>
    <t>010361</t>
  </si>
  <si>
    <t>010362</t>
  </si>
  <si>
    <t>Mežaudze Tiegažu Purgaiļi</t>
  </si>
  <si>
    <t>010364</t>
  </si>
  <si>
    <t>Mežaudze Zemiītes</t>
  </si>
  <si>
    <t>013965</t>
  </si>
  <si>
    <t>Mežaudze Puriņi 2</t>
  </si>
  <si>
    <t>008903</t>
  </si>
  <si>
    <t>Mežaudze Dārziņi</t>
  </si>
  <si>
    <t>010366</t>
  </si>
  <si>
    <t>Mežaudze Mārtiņi</t>
  </si>
  <si>
    <t>002197</t>
  </si>
  <si>
    <t>Mežaudze Pociema skola</t>
  </si>
  <si>
    <t>008635</t>
  </si>
  <si>
    <t>008636</t>
  </si>
  <si>
    <t>011478</t>
  </si>
  <si>
    <t>010367</t>
  </si>
  <si>
    <t>Mežaudze Asariņi</t>
  </si>
  <si>
    <t>010368</t>
  </si>
  <si>
    <t>007471</t>
  </si>
  <si>
    <t>Mežaudze Olis-2</t>
  </si>
  <si>
    <t>010369</t>
  </si>
  <si>
    <t>Mežaudze Katvaru parks</t>
  </si>
  <si>
    <t>007792</t>
  </si>
  <si>
    <t>Mežaudze Katvaru ezermala</t>
  </si>
  <si>
    <t>008904</t>
  </si>
  <si>
    <t>Mežaudze Alkas</t>
  </si>
  <si>
    <t>010329</t>
  </si>
  <si>
    <t>Mežaudze Purenes</t>
  </si>
  <si>
    <t>008905</t>
  </si>
  <si>
    <t>Mežaudze Jaunpori 1</t>
  </si>
  <si>
    <t>010330</t>
  </si>
  <si>
    <t>Mežaudze Veckarūsas</t>
  </si>
  <si>
    <t>010332</t>
  </si>
  <si>
    <t>Mežaudze Ziemeļi</t>
  </si>
  <si>
    <t>013966</t>
  </si>
  <si>
    <t>Mežaudze Lejascūkauši</t>
  </si>
  <si>
    <t>010334</t>
  </si>
  <si>
    <t>Mežaudze Viļķenes mežs</t>
  </si>
  <si>
    <t>008906</t>
  </si>
  <si>
    <t>Mežaudze bez adreses</t>
  </si>
  <si>
    <t>008907</t>
  </si>
  <si>
    <t>008908</t>
  </si>
  <si>
    <t>Mežaudze Lauras</t>
  </si>
  <si>
    <t>008909</t>
  </si>
  <si>
    <t>Mežaudze Saulgrieži</t>
  </si>
  <si>
    <t>008910</t>
  </si>
  <si>
    <t>010337</t>
  </si>
  <si>
    <t>Mežaudze Bērzleji</t>
  </si>
  <si>
    <t>010338</t>
  </si>
  <si>
    <t>010339</t>
  </si>
  <si>
    <t>013967</t>
  </si>
  <si>
    <t>013970</t>
  </si>
  <si>
    <t>Mežaudze Krapupes mežs</t>
  </si>
  <si>
    <t>010340</t>
  </si>
  <si>
    <t>Mežaudze Mucenieki</t>
  </si>
  <si>
    <t>013980</t>
  </si>
  <si>
    <t>Mežaudze Jaunie Ezergali 1</t>
  </si>
  <si>
    <t>013976</t>
  </si>
  <si>
    <t>Mežaudze Saules mežs</t>
  </si>
  <si>
    <t>010341</t>
  </si>
  <si>
    <t>Mežaudze Mežavoti</t>
  </si>
  <si>
    <t>008914</t>
  </si>
  <si>
    <t>Mežaudze Sauldārzi</t>
  </si>
  <si>
    <t>010342</t>
  </si>
  <si>
    <t>Mežaudze Lejasvīkuļi</t>
  </si>
  <si>
    <t>011479</t>
  </si>
  <si>
    <t>Mežaudze Plūmkakts</t>
  </si>
  <si>
    <t>011480</t>
  </si>
  <si>
    <t>Mežaudze zeme pie Nabes muižas kompleksa</t>
  </si>
  <si>
    <t>013611</t>
  </si>
  <si>
    <t>Mežaudze Lādezera karjers</t>
  </si>
  <si>
    <t>013612</t>
  </si>
  <si>
    <t>013613</t>
  </si>
  <si>
    <t>Mežaudze Attīrīšanas iekārtas</t>
  </si>
  <si>
    <t>008915</t>
  </si>
  <si>
    <t>Mežaudze Karūsas</t>
  </si>
  <si>
    <t>008916</t>
  </si>
  <si>
    <t>Mežaudze Kalēji</t>
  </si>
  <si>
    <t>010344</t>
  </si>
  <si>
    <t>Mežaudze Vecklauvas</t>
  </si>
  <si>
    <t>011481</t>
  </si>
  <si>
    <t>Mežaudze Ziedulejas</t>
  </si>
  <si>
    <t>010374</t>
  </si>
  <si>
    <t>Mežaudze Centrs</t>
  </si>
  <si>
    <t>004737</t>
  </si>
  <si>
    <t>Mežaudze Palejas</t>
  </si>
  <si>
    <t>010376</t>
  </si>
  <si>
    <t>Mežaudze Vecvietas</t>
  </si>
  <si>
    <t>013968</t>
  </si>
  <si>
    <t>Mežaudze Pērļupītes</t>
  </si>
  <si>
    <t>010377</t>
  </si>
  <si>
    <t>Mežaudze Pašvaldība</t>
  </si>
  <si>
    <t>010378</t>
  </si>
  <si>
    <t>Mežaudze Pagasta zeme</t>
  </si>
  <si>
    <t>010379</t>
  </si>
  <si>
    <t>Mežaudze Ieviņas</t>
  </si>
  <si>
    <t>010380</t>
  </si>
  <si>
    <t>Mežaudze Oliņas</t>
  </si>
  <si>
    <t>010381</t>
  </si>
  <si>
    <t>Mežaudze Puriņi</t>
  </si>
  <si>
    <t>008917</t>
  </si>
  <si>
    <t>Mežaudze Ķīsīši</t>
  </si>
  <si>
    <t>008918</t>
  </si>
  <si>
    <t>Mežaudze Ķīšupītes</t>
  </si>
  <si>
    <t>010382</t>
  </si>
  <si>
    <t>Mežaudze Mežs</t>
  </si>
  <si>
    <t>010383</t>
  </si>
  <si>
    <t>Mežaudze Lācīši</t>
  </si>
  <si>
    <t>010384</t>
  </si>
  <si>
    <t>Mežaudze Andersoni</t>
  </si>
  <si>
    <t>010385</t>
  </si>
  <si>
    <t>Mežaudze Stienes parks</t>
  </si>
  <si>
    <t>010388</t>
  </si>
  <si>
    <t>Mežaudze Atkritumu izgāztuves</t>
  </si>
  <si>
    <t>008919</t>
  </si>
  <si>
    <t>Mežaudze Indrāni</t>
  </si>
  <si>
    <t>010389</t>
  </si>
  <si>
    <t>Mežaudze Tūjas</t>
  </si>
  <si>
    <t>010390</t>
  </si>
  <si>
    <t>010391</t>
  </si>
  <si>
    <t>Mežaudze Skultes muižas parks</t>
  </si>
  <si>
    <t>008920</t>
  </si>
  <si>
    <t>Mežaudze Dukši</t>
  </si>
  <si>
    <t>008921</t>
  </si>
  <si>
    <t>Mežaudze Rumpi</t>
  </si>
  <si>
    <t>013887</t>
  </si>
  <si>
    <t>Mežaudze Meža ceļš</t>
  </si>
  <si>
    <t>005817</t>
  </si>
  <si>
    <t>Mežaudze Sili</t>
  </si>
  <si>
    <t>005818</t>
  </si>
  <si>
    <t xml:space="preserve">Mežaudze Sili </t>
  </si>
  <si>
    <t>010400</t>
  </si>
  <si>
    <t>Mežaudze Jaunmeži</t>
  </si>
  <si>
    <t>010401</t>
  </si>
  <si>
    <t>Mežaudze Blompauguri</t>
  </si>
  <si>
    <t>010402</t>
  </si>
  <si>
    <t>Mežaudze Kalni</t>
  </si>
  <si>
    <t>010403</t>
  </si>
  <si>
    <t>Mežaudze Alejas</t>
  </si>
  <si>
    <t>002751</t>
  </si>
  <si>
    <t xml:space="preserve">Mežaudze Ķilkas  </t>
  </si>
  <si>
    <t>010404</t>
  </si>
  <si>
    <t>Mežaudze Pelavas</t>
  </si>
  <si>
    <t>010405</t>
  </si>
  <si>
    <t>Mežaudze Skaistroze</t>
  </si>
  <si>
    <t>002752</t>
  </si>
  <si>
    <t xml:space="preserve">Mežaudze Mežķeizari 1 </t>
  </si>
  <si>
    <t>013969</t>
  </si>
  <si>
    <t>Mežaudze Kārkli</t>
  </si>
  <si>
    <t>010406</t>
  </si>
  <si>
    <t>Mežaudze Slalomskalns</t>
  </si>
  <si>
    <t>010395</t>
  </si>
  <si>
    <t>Mežaudze Augstrozes kapi</t>
  </si>
  <si>
    <t>002750</t>
  </si>
  <si>
    <t>Mežaudze Centri</t>
  </si>
  <si>
    <t>010396</t>
  </si>
  <si>
    <t>Mežaudze Zvejnieka ezers</t>
  </si>
  <si>
    <t>010398</t>
  </si>
  <si>
    <t>Mežaudze Robežnieku karjers</t>
  </si>
  <si>
    <t>010399</t>
  </si>
  <si>
    <t>Mežaudze Liepas</t>
  </si>
  <si>
    <t>011860</t>
  </si>
  <si>
    <t>Mežaudze Druvas</t>
  </si>
  <si>
    <t>004320</t>
  </si>
  <si>
    <t>Mežaudze Skolas mežs</t>
  </si>
  <si>
    <t>010407</t>
  </si>
  <si>
    <t>Mežaudze Ābeles</t>
  </si>
  <si>
    <t>010408</t>
  </si>
  <si>
    <t>010409</t>
  </si>
  <si>
    <t>Mežaudze Kapliča</t>
  </si>
  <si>
    <t>010410</t>
  </si>
  <si>
    <t>Mežaudze Kaniņkalns</t>
  </si>
  <si>
    <t>010412</t>
  </si>
  <si>
    <t>Mežaudze Jaunasariņas</t>
  </si>
  <si>
    <t>013977</t>
  </si>
  <si>
    <t>Mežaudze Mežigates</t>
  </si>
  <si>
    <t>010413</t>
  </si>
  <si>
    <t>Mežaudze Zeme pie Urdziņām</t>
  </si>
  <si>
    <t>010415</t>
  </si>
  <si>
    <t>Mežaudze Miliškalni</t>
  </si>
  <si>
    <t>008922</t>
  </si>
  <si>
    <t>Mežaudze Birztalas 7</t>
  </si>
  <si>
    <t>004319</t>
  </si>
  <si>
    <t>Mežaudze Grants Karjers</t>
  </si>
  <si>
    <t>010417</t>
  </si>
  <si>
    <t>Mežaudze Kapi</t>
  </si>
  <si>
    <t>010419</t>
  </si>
  <si>
    <t>Mežaudze Vēveri</t>
  </si>
  <si>
    <t>010420</t>
  </si>
  <si>
    <t>Mežaudze Jaunmārsgaiļi</t>
  </si>
  <si>
    <t>011475</t>
  </si>
  <si>
    <t>Mežaudze Aiviekstes</t>
  </si>
  <si>
    <t>007434</t>
  </si>
  <si>
    <t>Mežaudze Bīriņu skola</t>
  </si>
  <si>
    <t>010421</t>
  </si>
  <si>
    <t>Mežaudze Miglas</t>
  </si>
  <si>
    <t>010422</t>
  </si>
  <si>
    <t>Mežaudze Brāļu kapi</t>
  </si>
  <si>
    <t>008923</t>
  </si>
  <si>
    <t>Mežaudze Samantas</t>
  </si>
  <si>
    <t>010425</t>
  </si>
  <si>
    <t>Mežaudze Silzemnieki 1</t>
  </si>
  <si>
    <t>010426</t>
  </si>
  <si>
    <t>Mežaudze Pērles</t>
  </si>
  <si>
    <t>010427</t>
  </si>
  <si>
    <t>Mežaudze Ausekļi</t>
  </si>
  <si>
    <t>003138</t>
  </si>
  <si>
    <t>Mežaudze Pērlītes</t>
  </si>
  <si>
    <t>010428</t>
  </si>
  <si>
    <t>Mežaudze Kannas</t>
  </si>
  <si>
    <t>010429</t>
  </si>
  <si>
    <t>Mežaudze Lapsas (Lapsiņas)</t>
  </si>
  <si>
    <t>003132</t>
  </si>
  <si>
    <t>Mežaudze Baumaņu Kārļa Viļķenes pamatskola</t>
  </si>
  <si>
    <t>010431</t>
  </si>
  <si>
    <t>Mežaudze Skolas iela (Viļķenes centrs)</t>
  </si>
  <si>
    <t>008924</t>
  </si>
  <si>
    <t>Mežaudze Vīnkalni</t>
  </si>
  <si>
    <t>010434</t>
  </si>
  <si>
    <t>Mežaudze Mežmieri</t>
  </si>
  <si>
    <t>003135</t>
  </si>
  <si>
    <t>Mežaudze Lejasradziņi</t>
  </si>
  <si>
    <t>007410</t>
  </si>
  <si>
    <t>Mežaudze Āsteres ezers</t>
  </si>
  <si>
    <t>013978</t>
  </si>
  <si>
    <t>Mežaudze Jaunkalni</t>
  </si>
  <si>
    <t>013979</t>
  </si>
  <si>
    <t>007411</t>
  </si>
  <si>
    <t>Mežaudze Znotanži</t>
  </si>
  <si>
    <t>010435</t>
  </si>
  <si>
    <t>Mežaudze Lilasti</t>
  </si>
  <si>
    <t>003139</t>
  </si>
  <si>
    <t>Mežaudze Viļķenes karjers</t>
  </si>
  <si>
    <t>003134</t>
  </si>
  <si>
    <t>Mežaudze Lejaspīlāgi</t>
  </si>
  <si>
    <t>010436</t>
  </si>
  <si>
    <t>Mežaudze Ozolmeži</t>
  </si>
  <si>
    <t>010437</t>
  </si>
  <si>
    <t>Mežaudze Ausmiņas</t>
  </si>
  <si>
    <t>007412</t>
  </si>
  <si>
    <t>Mežaudze Spilves</t>
  </si>
  <si>
    <t>003136</t>
  </si>
  <si>
    <t>Mežaudze Meža Purmaļi</t>
  </si>
  <si>
    <t>010438</t>
  </si>
  <si>
    <t>Mežaudze Mazgodiņi</t>
  </si>
  <si>
    <t>Ekspluatācijā no</t>
  </si>
  <si>
    <t>Uzsk. vērtība, EUR</t>
  </si>
  <si>
    <t>Skaits</t>
  </si>
  <si>
    <t>PēdGrupOp.Strv.Kods</t>
  </si>
  <si>
    <t>609</t>
  </si>
  <si>
    <t>123</t>
  </si>
  <si>
    <t>122</t>
  </si>
  <si>
    <t>124</t>
  </si>
  <si>
    <t>125</t>
  </si>
  <si>
    <t>126</t>
  </si>
  <si>
    <t>127</t>
  </si>
  <si>
    <t>128</t>
  </si>
  <si>
    <t>Objekta apskate dabā</t>
  </si>
  <si>
    <t>Atšķirību skaidrojums</t>
  </si>
  <si>
    <t>Nav uzskatāma par mežaudzi, inventarizācija (30.11.2016.)</t>
  </si>
  <si>
    <t>Inventarizāciju plānots veikt 2030.gadā, tad arī tiks precizēta platība</t>
  </si>
  <si>
    <t>Mežsaimnieciskās darbības pārskats par 2019.gada saņemtajos apliecinājumos minētajām darbībām (darbības veids koku ciršana - kailcirte), iesniegts VMD 08.01.2020.</t>
  </si>
  <si>
    <t>Domes sēdes lēmums Nr.23 (26.11.2015.), par 1/3 domājamās daļas no kopīpašuma piekritības Limbažu novada pašvaldībai</t>
  </si>
  <si>
    <t>Mežaudzes Pilnā vērtība (EUR)</t>
  </si>
  <si>
    <t>Mežaudzes Platība (ha)</t>
  </si>
  <si>
    <t>Zeme pie donaviņas</t>
  </si>
  <si>
    <t>Pēdējās inventarizācijas datums</t>
  </si>
  <si>
    <t>Jaunlādes muiža</t>
  </si>
  <si>
    <t>Mežsaimnieciskās darbības pārskats par 2020.gada saņemtajos apliecinājumos minētajām darbībām (darbības veids koku ciršana - kailcirte), iesniegts VMD 05.01.2021.</t>
  </si>
  <si>
    <t>014562</t>
  </si>
  <si>
    <t>Mežaudze Pāles kapi</t>
  </si>
  <si>
    <t>Mežaudze Mežkarūsas</t>
  </si>
  <si>
    <t>014560</t>
  </si>
  <si>
    <t>Mežaudze Dūņezera mežs</t>
  </si>
  <si>
    <t>014559</t>
  </si>
  <si>
    <t>Mežaudze Mežcimeļi</t>
  </si>
  <si>
    <t>Mežsaimnieciskās darbības pārskats par 2020.gada saņemtajos apliecinājumos minētajām darbībām (darbības veids koku ciršana - kailcirte)</t>
  </si>
  <si>
    <t>Starpība starp VZD un grāmatvedības datiem</t>
  </si>
  <si>
    <t>Starpība starp VMD un grāmatvedības datiem</t>
  </si>
  <si>
    <t>Pirkuma līgums Nr.4-15.12/15/5 (20.05.2015.), Kiko Doro SIA</t>
  </si>
  <si>
    <t>Inventarizācija nav veikta, tāpēc VMD datos mežaudze neuzrādās</t>
  </si>
  <si>
    <t>014565</t>
  </si>
  <si>
    <t>014566</t>
  </si>
  <si>
    <t>014567</t>
  </si>
  <si>
    <t>014568</t>
  </si>
  <si>
    <t>Meža inventarizācijas un meža apsaimniekošanas plāni atšķiras no VMD platībām</t>
  </si>
  <si>
    <t>Meža inventarizācijas un meža apsaimniekošanas plāni atšķiras no VMD un VZD platībām</t>
  </si>
  <si>
    <t>Meža inventarizācijas un meža apsaimniekošanas plāni atšķiras no VZD platībām</t>
  </si>
  <si>
    <t>VZD dati</t>
  </si>
  <si>
    <t>VMD dati</t>
  </si>
  <si>
    <t>Grāmatvedības dati</t>
  </si>
  <si>
    <t>Limbažu novada pašvaldība</t>
  </si>
  <si>
    <t xml:space="preserve">APSTIPRINU: </t>
  </si>
  <si>
    <t>Reģ.Nr.90009114631</t>
  </si>
  <si>
    <t>Rīgas iela 16, Limbaži, LV-4001</t>
  </si>
  <si>
    <t>Inventarizācijas akts Nr.</t>
  </si>
  <si>
    <t>Komisijas priekšsēdētājs: Izpilddirektora vietnieks Agris Blumers</t>
  </si>
  <si>
    <t xml:space="preserve">                                   ___________________________________</t>
  </si>
  <si>
    <t>KOPĀ:</t>
  </si>
  <si>
    <t xml:space="preserve">Pamats: Limbažu novada domes rīkojums Nr.4.1.1/21-2/98 (15.10.2021.) un Nr.4.1.1/21-2/103 (18.10.2021.) </t>
  </si>
  <si>
    <t>Inventarizācijas komisija:</t>
  </si>
  <si>
    <t>Komisijas locekļi: klientu apkalpošanas speciāliste Kristīne Zaķe</t>
  </si>
  <si>
    <t xml:space="preserve">     iekšējais auditors Taņa Āboliņa</t>
  </si>
  <si>
    <t xml:space="preserve">     materiālu grāmatvede Inese Senkeviča</t>
  </si>
  <si>
    <t>Mežaudžu salīdzināšana ar VZD un VMD datiem par 2021.gadu</t>
  </si>
  <si>
    <t>Mežaudze Skultes pamatskola</t>
  </si>
  <si>
    <t>Pirkuma līgums Nr.4-15.12/21/21 30.06.2021</t>
  </si>
  <si>
    <t>Pirkuma līgums Nr.4-15.12/21-2/10 29.11.2021</t>
  </si>
  <si>
    <t>NI atsavināšanai pārdošanai 2022,gadā</t>
  </si>
  <si>
    <t>A.Ārgalis</t>
  </si>
  <si>
    <t>Inventarizācija  veikta 2021. gadā</t>
  </si>
  <si>
    <t>Meža inventarizācijas un meža apsaimniekošanas plāni atšķiras no VMD  platībām</t>
  </si>
  <si>
    <t>Mežsaimnieciskās darbības pārskats par 2021.gada saņemtajos apliecinājumos minētajām darbībām (darbības veids koku ciršana - kailcirte)</t>
  </si>
  <si>
    <t>014561</t>
  </si>
  <si>
    <t>015075</t>
  </si>
  <si>
    <t>015074</t>
  </si>
  <si>
    <t>Limbažu pilsēta</t>
  </si>
  <si>
    <t>Limbažu pagasts</t>
  </si>
  <si>
    <t>Katvaru pagasts</t>
  </si>
  <si>
    <t>Pāles pagasts</t>
  </si>
  <si>
    <t>Skultes pagasts</t>
  </si>
  <si>
    <t>Umurgas pagasts</t>
  </si>
  <si>
    <t>Vidrižu pagasts</t>
  </si>
  <si>
    <t>Viļķenes pagasts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</si>
</sst>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##"/>
  </numFmts>
  <fonts count="9" x14ac:knownFonts="1"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i/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1" fillId="0" borderId="1" xfId="0" applyFont="1" applyBorder="1"/>
    <xf numFmtId="49" fontId="0" fillId="0" borderId="1" xfId="0" applyNumberFormat="1" applyBorder="1"/>
    <xf numFmtId="0" fontId="2" fillId="0" borderId="1" xfId="0" applyFont="1" applyBorder="1"/>
    <xf numFmtId="164" fontId="0" fillId="0" borderId="0" xfId="0" applyNumberFormat="1"/>
    <xf numFmtId="0" fontId="2" fillId="0" borderId="0" xfId="0" applyFont="1"/>
    <xf numFmtId="164" fontId="2" fillId="0" borderId="1" xfId="0" applyNumberFormat="1" applyFont="1" applyBorder="1"/>
    <xf numFmtId="2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0" fillId="2" borderId="1" xfId="0" applyFill="1" applyBorder="1"/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2" fontId="5" fillId="0" borderId="0" xfId="0" applyNumberFormat="1" applyFont="1"/>
    <xf numFmtId="1" fontId="7" fillId="0" borderId="0" xfId="0" applyNumberFormat="1" applyFont="1"/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wrapText="1"/>
    </xf>
    <xf numFmtId="164" fontId="0" fillId="2" borderId="1" xfId="0" applyNumberFormat="1" applyFill="1" applyBorder="1" applyAlignment="1">
      <alignment horizontal="right"/>
    </xf>
    <xf numFmtId="2" fontId="0" fillId="2" borderId="1" xfId="0" applyNumberFormat="1" applyFill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2" fillId="0" borderId="4" xfId="0" applyFont="1" applyBorder="1" applyAlignment="1">
      <alignment horizontal="right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T185"/>
  <sheetViews>
    <sheetView tabSelected="1" topLeftCell="A7" zoomScaleNormal="100" workbookViewId="0">
      <selection activeCell="A111" sqref="A111:XFD111"/>
    </sheetView>
  </sheetViews>
  <sheetFormatPr defaultRowHeight="14.4" x14ac:dyDescent="0.3"/>
  <cols>
    <col min="1" max="1" width="19.6640625" bestFit="1" customWidth="1"/>
    <col min="2" max="2" width="20.5546875" customWidth="1"/>
    <col min="3" max="3" width="8.6640625" customWidth="1"/>
    <col min="4" max="4" width="16.44140625" customWidth="1"/>
    <col min="5" max="5" width="8.6640625" customWidth="1"/>
    <col min="6" max="6" width="14.33203125" customWidth="1"/>
    <col min="7" max="7" width="8.88671875" customWidth="1"/>
    <col min="8" max="8" width="10.88671875" customWidth="1"/>
    <col min="9" max="9" width="24.33203125" customWidth="1"/>
    <col min="10" max="10" width="12.33203125" customWidth="1"/>
    <col min="11" max="11" width="8.5546875" bestFit="1" customWidth="1"/>
    <col min="12" max="12" width="9.88671875" customWidth="1"/>
    <col min="13" max="13" width="11.5546875" customWidth="1"/>
    <col min="14" max="14" width="14" customWidth="1"/>
    <col min="15" max="15" width="11" customWidth="1"/>
    <col min="16" max="16" width="12.33203125" customWidth="1"/>
    <col min="17" max="17" width="20.88671875" style="1" customWidth="1"/>
    <col min="18" max="18" width="30.88671875" customWidth="1"/>
  </cols>
  <sheetData>
    <row r="1" spans="1:18" x14ac:dyDescent="0.3">
      <c r="A1" t="s">
        <v>597</v>
      </c>
      <c r="Q1" t="s">
        <v>598</v>
      </c>
    </row>
    <row r="2" spans="1:18" x14ac:dyDescent="0.3">
      <c r="A2" t="s">
        <v>599</v>
      </c>
      <c r="Q2" t="s">
        <v>603</v>
      </c>
    </row>
    <row r="3" spans="1:18" x14ac:dyDescent="0.3">
      <c r="A3" t="s">
        <v>600</v>
      </c>
      <c r="R3" t="s">
        <v>615</v>
      </c>
    </row>
    <row r="5" spans="1:18" ht="15.6" x14ac:dyDescent="0.3">
      <c r="A5" s="33" t="s">
        <v>601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8" ht="15.6" x14ac:dyDescent="0.3">
      <c r="A6" s="33" t="s">
        <v>610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</row>
    <row r="7" spans="1:18" ht="16.2" x14ac:dyDescent="0.35">
      <c r="A7" s="32" t="s">
        <v>605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</row>
    <row r="8" spans="1:18" x14ac:dyDescent="0.3">
      <c r="A8" s="19" t="s">
        <v>606</v>
      </c>
      <c r="B8" s="19"/>
      <c r="C8" s="19"/>
      <c r="D8" s="19"/>
      <c r="E8" s="19"/>
      <c r="F8" s="19"/>
      <c r="G8" s="19"/>
      <c r="H8" s="19"/>
      <c r="I8" s="19"/>
      <c r="J8" s="20"/>
      <c r="K8" s="20"/>
      <c r="L8" s="20"/>
      <c r="M8" s="21"/>
      <c r="N8" s="21"/>
      <c r="O8" s="21"/>
      <c r="P8" s="21"/>
      <c r="Q8" s="21"/>
      <c r="R8" s="22"/>
    </row>
    <row r="9" spans="1:18" x14ac:dyDescent="0.3">
      <c r="A9" s="19" t="s">
        <v>602</v>
      </c>
      <c r="B9" s="19"/>
      <c r="C9" s="19"/>
      <c r="D9" s="19"/>
      <c r="E9" s="19"/>
      <c r="F9" s="19"/>
      <c r="G9" s="23"/>
      <c r="H9" s="19"/>
      <c r="I9" s="19"/>
      <c r="J9" s="20"/>
      <c r="K9" s="20"/>
      <c r="L9" s="20"/>
      <c r="M9" s="21"/>
      <c r="N9" s="21"/>
      <c r="O9" s="21"/>
      <c r="P9" s="21"/>
      <c r="Q9" s="21"/>
      <c r="R9" s="22"/>
    </row>
    <row r="10" spans="1:18" x14ac:dyDescent="0.3">
      <c r="A10" s="19"/>
      <c r="B10" s="19"/>
      <c r="C10" s="19"/>
      <c r="D10" s="19"/>
      <c r="E10" s="19"/>
      <c r="F10" s="19"/>
      <c r="G10" s="23"/>
      <c r="H10" s="19"/>
      <c r="I10" s="19"/>
      <c r="J10" s="20"/>
      <c r="K10" s="20"/>
      <c r="L10" s="20"/>
      <c r="M10" s="21"/>
      <c r="N10" s="21"/>
      <c r="O10" s="21"/>
      <c r="P10" s="21"/>
      <c r="Q10" s="21"/>
      <c r="R10" s="22"/>
    </row>
    <row r="11" spans="1:18" x14ac:dyDescent="0.3">
      <c r="A11" s="19" t="s">
        <v>607</v>
      </c>
      <c r="B11" s="19"/>
      <c r="C11" s="19"/>
      <c r="D11" s="19"/>
      <c r="E11" s="19"/>
      <c r="F11" s="19"/>
      <c r="G11" s="19"/>
      <c r="H11" s="19"/>
      <c r="I11" s="19"/>
      <c r="J11" s="20"/>
      <c r="K11" s="20"/>
      <c r="L11" s="20"/>
      <c r="M11" s="21"/>
      <c r="N11" s="21"/>
      <c r="O11" s="21"/>
      <c r="P11" s="21"/>
      <c r="Q11" s="21"/>
      <c r="R11" s="22"/>
    </row>
    <row r="12" spans="1:18" x14ac:dyDescent="0.3">
      <c r="A12" s="19"/>
      <c r="B12" s="19"/>
      <c r="C12" s="19"/>
      <c r="D12" s="19"/>
      <c r="E12" s="19"/>
      <c r="F12" s="19"/>
      <c r="G12" s="19"/>
      <c r="H12" s="19"/>
      <c r="I12" s="19"/>
      <c r="J12" s="20"/>
      <c r="K12" s="20"/>
      <c r="L12" s="20"/>
      <c r="M12" s="21"/>
      <c r="N12" s="21"/>
      <c r="O12" s="21"/>
      <c r="P12" s="21"/>
      <c r="Q12" s="21"/>
      <c r="R12" s="22"/>
    </row>
    <row r="13" spans="1:18" x14ac:dyDescent="0.3">
      <c r="A13" s="19"/>
      <c r="B13" s="19" t="s">
        <v>608</v>
      </c>
      <c r="C13" s="19"/>
      <c r="D13" s="19"/>
      <c r="E13" s="19"/>
      <c r="F13" s="19"/>
      <c r="G13" s="23"/>
      <c r="H13" s="19"/>
      <c r="I13" s="19"/>
      <c r="J13" s="20"/>
      <c r="K13" s="20"/>
      <c r="L13" s="20"/>
      <c r="M13" s="21"/>
      <c r="N13" s="21"/>
      <c r="O13" s="21"/>
      <c r="P13" s="21"/>
      <c r="Q13" s="21"/>
      <c r="R13" s="22"/>
    </row>
    <row r="14" spans="1:18" x14ac:dyDescent="0.3">
      <c r="A14" s="19"/>
      <c r="B14" s="19"/>
      <c r="C14" s="19"/>
      <c r="D14" s="19"/>
      <c r="E14" s="19"/>
      <c r="F14" s="19"/>
      <c r="G14" s="23"/>
      <c r="H14" s="19"/>
      <c r="I14" s="19"/>
      <c r="J14" s="20"/>
      <c r="K14" s="20"/>
      <c r="L14" s="20"/>
      <c r="M14" s="21"/>
      <c r="N14" s="21"/>
      <c r="O14" s="21"/>
      <c r="P14" s="21"/>
      <c r="Q14" s="21"/>
      <c r="R14" s="22"/>
    </row>
    <row r="15" spans="1:18" x14ac:dyDescent="0.3">
      <c r="A15" s="19"/>
      <c r="B15" s="19" t="s">
        <v>609</v>
      </c>
      <c r="C15" s="19"/>
      <c r="D15" s="19"/>
      <c r="E15" s="19"/>
      <c r="F15" s="19"/>
      <c r="G15" s="19"/>
      <c r="H15" s="19"/>
      <c r="I15" s="19"/>
      <c r="J15" s="20"/>
      <c r="K15" s="20"/>
      <c r="L15" s="20"/>
      <c r="M15" s="21"/>
      <c r="N15" s="21"/>
      <c r="O15" s="21"/>
      <c r="P15" s="21"/>
      <c r="Q15" s="21"/>
      <c r="R15" s="22"/>
    </row>
    <row r="16" spans="1:18" x14ac:dyDescent="0.3">
      <c r="A16" s="21"/>
      <c r="B16" s="21"/>
      <c r="C16" s="21"/>
      <c r="D16" s="21"/>
      <c r="E16" s="21"/>
      <c r="F16" s="21"/>
      <c r="G16" s="21"/>
      <c r="H16" s="24"/>
      <c r="I16" s="21"/>
      <c r="J16" s="21"/>
      <c r="K16" s="21"/>
      <c r="L16" s="21"/>
      <c r="M16" s="21"/>
      <c r="N16" s="21"/>
      <c r="O16" s="21"/>
      <c r="P16" s="21"/>
      <c r="Q16" s="21"/>
      <c r="R16" s="22"/>
    </row>
    <row r="17" spans="1:18" x14ac:dyDescent="0.3">
      <c r="A17" s="29" t="s">
        <v>594</v>
      </c>
      <c r="B17" s="30"/>
      <c r="C17" s="31"/>
      <c r="D17" s="29" t="s">
        <v>595</v>
      </c>
      <c r="E17" s="30"/>
      <c r="F17" s="30"/>
      <c r="G17" s="31"/>
      <c r="H17" s="29" t="s">
        <v>596</v>
      </c>
      <c r="I17" s="30"/>
      <c r="J17" s="30"/>
      <c r="K17" s="30"/>
      <c r="L17" s="30"/>
      <c r="M17" s="31"/>
      <c r="N17" s="17"/>
      <c r="O17" s="34" t="s">
        <v>583</v>
      </c>
      <c r="P17" s="34" t="s">
        <v>584</v>
      </c>
      <c r="Q17" s="34" t="s">
        <v>563</v>
      </c>
      <c r="R17" s="36" t="s">
        <v>564</v>
      </c>
    </row>
    <row r="18" spans="1:18" ht="60" customHeight="1" x14ac:dyDescent="0.3">
      <c r="A18" s="3" t="s">
        <v>0</v>
      </c>
      <c r="B18" s="3" t="s">
        <v>153</v>
      </c>
      <c r="C18" s="3" t="s">
        <v>282</v>
      </c>
      <c r="D18" s="3" t="s">
        <v>153</v>
      </c>
      <c r="E18" s="3" t="s">
        <v>570</v>
      </c>
      <c r="F18" s="3" t="s">
        <v>569</v>
      </c>
      <c r="G18" s="3" t="s">
        <v>572</v>
      </c>
      <c r="H18" s="3" t="s">
        <v>283</v>
      </c>
      <c r="I18" s="3" t="s">
        <v>284</v>
      </c>
      <c r="J18" s="3" t="s">
        <v>551</v>
      </c>
      <c r="K18" s="3" t="s">
        <v>553</v>
      </c>
      <c r="L18" s="3" t="s">
        <v>552</v>
      </c>
      <c r="M18" s="3" t="s">
        <v>554</v>
      </c>
      <c r="N18" s="3"/>
      <c r="O18" s="35"/>
      <c r="P18" s="35"/>
      <c r="Q18" s="35"/>
      <c r="R18" s="36"/>
    </row>
    <row r="19" spans="1:18" ht="43.2" x14ac:dyDescent="0.3">
      <c r="A19" s="4" t="s">
        <v>2</v>
      </c>
      <c r="B19" s="4" t="s">
        <v>155</v>
      </c>
      <c r="C19" s="18">
        <v>0.4</v>
      </c>
      <c r="D19" s="4" t="s">
        <v>571</v>
      </c>
      <c r="E19" s="18">
        <v>0.4</v>
      </c>
      <c r="F19" s="18">
        <v>148</v>
      </c>
      <c r="G19" s="4">
        <v>1994</v>
      </c>
      <c r="H19" s="4" t="s">
        <v>287</v>
      </c>
      <c r="I19" s="4" t="s">
        <v>288</v>
      </c>
      <c r="J19" s="5">
        <v>41605</v>
      </c>
      <c r="K19" s="27">
        <v>1.4</v>
      </c>
      <c r="L19" s="18">
        <v>324.70999999999998</v>
      </c>
      <c r="M19" s="4" t="s">
        <v>555</v>
      </c>
      <c r="N19" s="4" t="s">
        <v>622</v>
      </c>
      <c r="O19" s="6">
        <f>C19-K19</f>
        <v>-0.99999999999999989</v>
      </c>
      <c r="P19" s="6">
        <f>E19-K19</f>
        <v>-0.99999999999999989</v>
      </c>
      <c r="Q19" s="7"/>
      <c r="R19" s="7" t="s">
        <v>566</v>
      </c>
    </row>
    <row r="20" spans="1:18" hidden="1" x14ac:dyDescent="0.3">
      <c r="A20" s="4" t="s">
        <v>64</v>
      </c>
      <c r="B20" s="4" t="s">
        <v>198</v>
      </c>
      <c r="C20" s="18">
        <v>1.4</v>
      </c>
      <c r="D20" s="4" t="s">
        <v>198</v>
      </c>
      <c r="E20" s="18">
        <v>1.4</v>
      </c>
      <c r="F20" s="18">
        <v>218</v>
      </c>
      <c r="G20" s="4">
        <v>1998</v>
      </c>
      <c r="H20" s="4" t="s">
        <v>380</v>
      </c>
      <c r="I20" s="4" t="s">
        <v>381</v>
      </c>
      <c r="J20" s="5">
        <v>41605</v>
      </c>
      <c r="K20" s="27">
        <v>1.4</v>
      </c>
      <c r="L20" s="18">
        <v>194</v>
      </c>
      <c r="M20" s="4" t="s">
        <v>557</v>
      </c>
      <c r="N20" s="4" t="s">
        <v>623</v>
      </c>
      <c r="O20" s="6">
        <f t="shared" ref="O20:O83" si="0">C20-K20</f>
        <v>0</v>
      </c>
      <c r="P20" s="6">
        <f t="shared" ref="P20:P83" si="1">E20-K20</f>
        <v>0</v>
      </c>
      <c r="Q20" s="7"/>
      <c r="R20" s="4"/>
    </row>
    <row r="21" spans="1:18" ht="43.2" hidden="1" x14ac:dyDescent="0.3">
      <c r="A21" s="4" t="s">
        <v>99</v>
      </c>
      <c r="B21" s="4" t="s">
        <v>232</v>
      </c>
      <c r="C21" s="18">
        <v>14.8</v>
      </c>
      <c r="D21" s="4" t="s">
        <v>232</v>
      </c>
      <c r="E21" s="18">
        <v>14.95</v>
      </c>
      <c r="F21" s="18">
        <v>15891</v>
      </c>
      <c r="G21" s="4">
        <v>2001</v>
      </c>
      <c r="H21" s="4" t="s">
        <v>445</v>
      </c>
      <c r="I21" s="4" t="s">
        <v>446</v>
      </c>
      <c r="J21" s="5">
        <v>36526</v>
      </c>
      <c r="K21" s="27">
        <v>14.8</v>
      </c>
      <c r="L21" s="18">
        <v>9048.23</v>
      </c>
      <c r="M21" s="4" t="s">
        <v>560</v>
      </c>
      <c r="N21" s="4" t="s">
        <v>627</v>
      </c>
      <c r="O21" s="6">
        <f t="shared" si="0"/>
        <v>0</v>
      </c>
      <c r="P21" s="6">
        <f t="shared" si="1"/>
        <v>0.14999999999999858</v>
      </c>
      <c r="Q21" s="7"/>
      <c r="R21" s="7" t="s">
        <v>591</v>
      </c>
    </row>
    <row r="22" spans="1:18" ht="57.6" hidden="1" x14ac:dyDescent="0.3">
      <c r="A22" s="4" t="s">
        <v>110</v>
      </c>
      <c r="B22" s="4" t="s">
        <v>243</v>
      </c>
      <c r="C22" s="18">
        <v>8.6999999999999993</v>
      </c>
      <c r="D22" s="4" t="s">
        <v>243</v>
      </c>
      <c r="E22" s="18">
        <v>8.66</v>
      </c>
      <c r="F22" s="18">
        <v>3751</v>
      </c>
      <c r="G22" s="4">
        <v>2001</v>
      </c>
      <c r="H22" s="4" t="s">
        <v>467</v>
      </c>
      <c r="I22" s="4" t="s">
        <v>468</v>
      </c>
      <c r="J22" s="5">
        <v>42734</v>
      </c>
      <c r="K22" s="27">
        <v>2.86</v>
      </c>
      <c r="L22" s="18">
        <v>1074.1500000000001</v>
      </c>
      <c r="M22" s="4" t="s">
        <v>561</v>
      </c>
      <c r="N22" s="4" t="s">
        <v>628</v>
      </c>
      <c r="O22" s="6">
        <f t="shared" si="0"/>
        <v>5.84</v>
      </c>
      <c r="P22" s="6">
        <f t="shared" si="1"/>
        <v>5.8000000000000007</v>
      </c>
      <c r="Q22" s="7"/>
      <c r="R22" s="7" t="s">
        <v>568</v>
      </c>
    </row>
    <row r="23" spans="1:18" ht="43.2" hidden="1" x14ac:dyDescent="0.3">
      <c r="A23" s="4" t="s">
        <v>17</v>
      </c>
      <c r="B23" s="4" t="s">
        <v>162</v>
      </c>
      <c r="C23" s="18">
        <v>2.5</v>
      </c>
      <c r="D23" s="4" t="s">
        <v>162</v>
      </c>
      <c r="E23" s="18">
        <v>2.52</v>
      </c>
      <c r="F23" s="18">
        <v>2024</v>
      </c>
      <c r="G23" s="4">
        <v>2002</v>
      </c>
      <c r="H23" s="4" t="s">
        <v>318</v>
      </c>
      <c r="I23" s="4" t="s">
        <v>317</v>
      </c>
      <c r="J23" s="5">
        <v>41275</v>
      </c>
      <c r="K23" s="27">
        <v>2.5</v>
      </c>
      <c r="L23" s="18">
        <v>586.71</v>
      </c>
      <c r="M23" s="4" t="s">
        <v>556</v>
      </c>
      <c r="N23" s="4" t="s">
        <v>624</v>
      </c>
      <c r="O23" s="6">
        <f t="shared" si="0"/>
        <v>0</v>
      </c>
      <c r="P23" s="6">
        <f t="shared" si="1"/>
        <v>2.0000000000000018E-2</v>
      </c>
      <c r="Q23" s="7"/>
      <c r="R23" s="7" t="s">
        <v>591</v>
      </c>
    </row>
    <row r="24" spans="1:18" ht="72" hidden="1" x14ac:dyDescent="0.3">
      <c r="A24" s="4" t="s">
        <v>19</v>
      </c>
      <c r="B24" s="4" t="s">
        <v>162</v>
      </c>
      <c r="C24" s="18">
        <v>1</v>
      </c>
      <c r="D24" s="4" t="s">
        <v>162</v>
      </c>
      <c r="E24" s="18">
        <v>0.33</v>
      </c>
      <c r="F24" s="18">
        <v>4</v>
      </c>
      <c r="G24" s="4">
        <v>2002</v>
      </c>
      <c r="H24" s="4" t="s">
        <v>316</v>
      </c>
      <c r="I24" s="4" t="s">
        <v>317</v>
      </c>
      <c r="J24" s="5">
        <v>39812</v>
      </c>
      <c r="K24" s="27">
        <v>1</v>
      </c>
      <c r="L24" s="18">
        <v>79.790000000000006</v>
      </c>
      <c r="M24" s="4" t="s">
        <v>556</v>
      </c>
      <c r="N24" s="4" t="s">
        <v>624</v>
      </c>
      <c r="O24" s="6">
        <f t="shared" si="0"/>
        <v>0</v>
      </c>
      <c r="P24" s="6">
        <f t="shared" si="1"/>
        <v>-0.66999999999999993</v>
      </c>
      <c r="Q24" s="7"/>
      <c r="R24" s="7" t="s">
        <v>618</v>
      </c>
    </row>
    <row r="25" spans="1:18" ht="43.2" hidden="1" x14ac:dyDescent="0.3">
      <c r="A25" s="4" t="s">
        <v>9</v>
      </c>
      <c r="B25" s="4" t="s">
        <v>162</v>
      </c>
      <c r="C25" s="18">
        <v>14.5</v>
      </c>
      <c r="D25" s="4" t="s">
        <v>162</v>
      </c>
      <c r="E25" s="18">
        <v>14.4</v>
      </c>
      <c r="F25" s="18">
        <v>4304</v>
      </c>
      <c r="G25" s="4">
        <v>2002</v>
      </c>
      <c r="H25" s="4" t="s">
        <v>319</v>
      </c>
      <c r="I25" s="4" t="s">
        <v>317</v>
      </c>
      <c r="J25" s="5">
        <v>41275</v>
      </c>
      <c r="K25" s="27">
        <v>13.5</v>
      </c>
      <c r="L25" s="18">
        <v>2766.79</v>
      </c>
      <c r="M25" s="4" t="s">
        <v>556</v>
      </c>
      <c r="N25" s="4" t="s">
        <v>624</v>
      </c>
      <c r="O25" s="6">
        <f t="shared" si="0"/>
        <v>1</v>
      </c>
      <c r="P25" s="6">
        <f t="shared" si="1"/>
        <v>0.90000000000000036</v>
      </c>
      <c r="Q25" s="7"/>
      <c r="R25" s="7" t="s">
        <v>592</v>
      </c>
    </row>
    <row r="26" spans="1:18" ht="43.2" hidden="1" x14ac:dyDescent="0.3">
      <c r="A26" s="4" t="s">
        <v>15</v>
      </c>
      <c r="B26" s="4" t="s">
        <v>166</v>
      </c>
      <c r="C26" s="18">
        <v>0.4</v>
      </c>
      <c r="D26" s="4" t="s">
        <v>166</v>
      </c>
      <c r="E26" s="18">
        <v>0.42</v>
      </c>
      <c r="F26" s="18">
        <v>267</v>
      </c>
      <c r="G26" s="4">
        <v>2003</v>
      </c>
      <c r="H26" s="4" t="s">
        <v>312</v>
      </c>
      <c r="I26" s="4" t="s">
        <v>313</v>
      </c>
      <c r="J26" s="5">
        <v>41605</v>
      </c>
      <c r="K26" s="27">
        <v>0.4</v>
      </c>
      <c r="L26" s="18">
        <v>184.69</v>
      </c>
      <c r="M26" s="4" t="s">
        <v>556</v>
      </c>
      <c r="N26" s="4" t="s">
        <v>624</v>
      </c>
      <c r="O26" s="6">
        <f t="shared" si="0"/>
        <v>0</v>
      </c>
      <c r="P26" s="6">
        <f t="shared" si="1"/>
        <v>1.9999999999999962E-2</v>
      </c>
      <c r="Q26" s="7"/>
      <c r="R26" s="7" t="s">
        <v>591</v>
      </c>
    </row>
    <row r="27" spans="1:18" ht="43.2" hidden="1" x14ac:dyDescent="0.3">
      <c r="A27" s="4" t="s">
        <v>102</v>
      </c>
      <c r="B27" s="4" t="s">
        <v>235</v>
      </c>
      <c r="C27" s="18">
        <v>16.2</v>
      </c>
      <c r="D27" s="4" t="s">
        <v>235</v>
      </c>
      <c r="E27" s="18">
        <v>16.170000000000002</v>
      </c>
      <c r="F27" s="18">
        <v>6998</v>
      </c>
      <c r="G27" s="4">
        <v>2003</v>
      </c>
      <c r="H27" s="4" t="s">
        <v>451</v>
      </c>
      <c r="I27" s="4" t="s">
        <v>452</v>
      </c>
      <c r="J27" s="5">
        <v>37985</v>
      </c>
      <c r="K27" s="27">
        <v>16.2</v>
      </c>
      <c r="L27" s="18">
        <v>4257.46</v>
      </c>
      <c r="M27" s="4" t="s">
        <v>560</v>
      </c>
      <c r="N27" s="4" t="s">
        <v>627</v>
      </c>
      <c r="O27" s="6">
        <f t="shared" si="0"/>
        <v>0</v>
      </c>
      <c r="P27" s="6">
        <f t="shared" si="1"/>
        <v>-2.9999999999997584E-2</v>
      </c>
      <c r="Q27" s="7"/>
      <c r="R27" s="7" t="s">
        <v>591</v>
      </c>
    </row>
    <row r="28" spans="1:18" ht="43.2" hidden="1" x14ac:dyDescent="0.3">
      <c r="A28" s="4" t="s">
        <v>132</v>
      </c>
      <c r="B28" s="4" t="s">
        <v>263</v>
      </c>
      <c r="C28" s="18">
        <v>27.9</v>
      </c>
      <c r="D28" s="4" t="s">
        <v>263</v>
      </c>
      <c r="E28" s="18">
        <v>28.02</v>
      </c>
      <c r="F28" s="18">
        <v>25911</v>
      </c>
      <c r="G28" s="4">
        <v>2003</v>
      </c>
      <c r="H28" s="4" t="s">
        <v>512</v>
      </c>
      <c r="I28" s="4" t="s">
        <v>513</v>
      </c>
      <c r="J28" s="5">
        <v>40177</v>
      </c>
      <c r="K28" s="27">
        <v>27.9</v>
      </c>
      <c r="L28" s="18">
        <v>10304.91</v>
      </c>
      <c r="M28" s="4" t="s">
        <v>562</v>
      </c>
      <c r="N28" s="4" t="s">
        <v>629</v>
      </c>
      <c r="O28" s="6">
        <f t="shared" si="0"/>
        <v>0</v>
      </c>
      <c r="P28" s="6">
        <f t="shared" si="1"/>
        <v>0.12000000000000099</v>
      </c>
      <c r="Q28" s="7"/>
      <c r="R28" s="7" t="s">
        <v>591</v>
      </c>
    </row>
    <row r="29" spans="1:18" ht="86.4" hidden="1" x14ac:dyDescent="0.3">
      <c r="A29" s="4" t="s">
        <v>136</v>
      </c>
      <c r="B29" s="4" t="s">
        <v>266</v>
      </c>
      <c r="C29" s="18">
        <v>5.21</v>
      </c>
      <c r="D29" s="7" t="s">
        <v>266</v>
      </c>
      <c r="E29" s="18">
        <v>3.51</v>
      </c>
      <c r="F29" s="18">
        <v>3962</v>
      </c>
      <c r="G29" s="4">
        <v>2003</v>
      </c>
      <c r="H29" s="4" t="s">
        <v>518</v>
      </c>
      <c r="I29" s="4" t="s">
        <v>519</v>
      </c>
      <c r="J29" s="5">
        <v>40177</v>
      </c>
      <c r="K29" s="27">
        <v>5.2</v>
      </c>
      <c r="L29" s="18">
        <v>3200.89</v>
      </c>
      <c r="M29" s="4" t="s">
        <v>562</v>
      </c>
      <c r="N29" s="4" t="s">
        <v>629</v>
      </c>
      <c r="O29" s="6">
        <f t="shared" si="0"/>
        <v>9.9999999999997868E-3</v>
      </c>
      <c r="P29" s="6">
        <f t="shared" si="1"/>
        <v>-1.6900000000000004</v>
      </c>
      <c r="Q29" s="7"/>
      <c r="R29" s="26" t="s">
        <v>567</v>
      </c>
    </row>
    <row r="30" spans="1:18" ht="43.2" hidden="1" x14ac:dyDescent="0.3">
      <c r="A30" s="4" t="s">
        <v>149</v>
      </c>
      <c r="B30" s="4" t="s">
        <v>279</v>
      </c>
      <c r="C30" s="18">
        <v>8.1</v>
      </c>
      <c r="D30" s="4" t="s">
        <v>279</v>
      </c>
      <c r="E30" s="18">
        <v>8.32</v>
      </c>
      <c r="F30" s="18">
        <v>6808</v>
      </c>
      <c r="G30" s="4">
        <v>2003</v>
      </c>
      <c r="H30" s="4" t="s">
        <v>545</v>
      </c>
      <c r="I30" s="4" t="s">
        <v>546</v>
      </c>
      <c r="J30" s="5">
        <v>40848</v>
      </c>
      <c r="K30" s="27">
        <v>8.1</v>
      </c>
      <c r="L30" s="18">
        <v>2810.4</v>
      </c>
      <c r="M30" s="4" t="s">
        <v>562</v>
      </c>
      <c r="N30" s="4" t="s">
        <v>629</v>
      </c>
      <c r="O30" s="6">
        <f t="shared" si="0"/>
        <v>0</v>
      </c>
      <c r="P30" s="6">
        <f t="shared" si="1"/>
        <v>0.22000000000000064</v>
      </c>
      <c r="Q30" s="7"/>
      <c r="R30" s="7" t="s">
        <v>591</v>
      </c>
    </row>
    <row r="31" spans="1:18" ht="43.2" hidden="1" x14ac:dyDescent="0.3">
      <c r="A31" s="4" t="s">
        <v>145</v>
      </c>
      <c r="B31" s="4" t="s">
        <v>275</v>
      </c>
      <c r="C31" s="18">
        <v>2.15</v>
      </c>
      <c r="D31" s="4" t="s">
        <v>275</v>
      </c>
      <c r="E31" s="18">
        <v>2.0299999999999998</v>
      </c>
      <c r="F31" s="18">
        <v>956</v>
      </c>
      <c r="G31" s="4">
        <v>2003</v>
      </c>
      <c r="H31" s="4" t="s">
        <v>537</v>
      </c>
      <c r="I31" s="4" t="s">
        <v>538</v>
      </c>
      <c r="J31" s="5">
        <v>40177</v>
      </c>
      <c r="K31" s="27">
        <v>2.2000000000000002</v>
      </c>
      <c r="L31" s="18">
        <v>51.66</v>
      </c>
      <c r="M31" s="4" t="s">
        <v>562</v>
      </c>
      <c r="N31" s="4" t="s">
        <v>629</v>
      </c>
      <c r="O31" s="6">
        <f t="shared" si="0"/>
        <v>-5.0000000000000266E-2</v>
      </c>
      <c r="P31" s="6">
        <f t="shared" si="1"/>
        <v>-0.17000000000000037</v>
      </c>
      <c r="Q31" s="7"/>
      <c r="R31" s="7" t="s">
        <v>592</v>
      </c>
    </row>
    <row r="32" spans="1:18" ht="43.2" hidden="1" x14ac:dyDescent="0.3">
      <c r="A32" s="4" t="s">
        <v>140</v>
      </c>
      <c r="B32" s="4" t="s">
        <v>270</v>
      </c>
      <c r="C32" s="18">
        <v>13.56</v>
      </c>
      <c r="D32" s="4" t="s">
        <v>270</v>
      </c>
      <c r="E32" s="18">
        <v>12.95</v>
      </c>
      <c r="F32" s="18">
        <v>4200</v>
      </c>
      <c r="G32" s="4">
        <v>2004</v>
      </c>
      <c r="H32" s="4" t="s">
        <v>526</v>
      </c>
      <c r="I32" s="4" t="s">
        <v>527</v>
      </c>
      <c r="J32" s="5">
        <v>40177</v>
      </c>
      <c r="K32" s="27">
        <v>10.3</v>
      </c>
      <c r="L32" s="18">
        <v>1705.12</v>
      </c>
      <c r="M32" s="4" t="s">
        <v>562</v>
      </c>
      <c r="N32" s="4" t="s">
        <v>629</v>
      </c>
      <c r="O32" s="6">
        <f t="shared" si="0"/>
        <v>3.26</v>
      </c>
      <c r="P32" s="6">
        <f t="shared" si="1"/>
        <v>2.6499999999999986</v>
      </c>
      <c r="Q32" s="7"/>
      <c r="R32" s="7" t="s">
        <v>592</v>
      </c>
    </row>
    <row r="33" spans="1:18" ht="43.2" hidden="1" x14ac:dyDescent="0.3">
      <c r="A33" s="4" t="s">
        <v>118</v>
      </c>
      <c r="B33" s="4" t="s">
        <v>250</v>
      </c>
      <c r="C33" s="18">
        <v>0.9577</v>
      </c>
      <c r="D33" s="4" t="s">
        <v>250</v>
      </c>
      <c r="E33" s="18">
        <v>0.97</v>
      </c>
      <c r="F33" s="18">
        <v>2046</v>
      </c>
      <c r="G33" s="4">
        <v>2004</v>
      </c>
      <c r="H33" s="4" t="s">
        <v>504</v>
      </c>
      <c r="I33" s="4" t="s">
        <v>505</v>
      </c>
      <c r="J33" s="5">
        <v>41605</v>
      </c>
      <c r="K33" s="27">
        <v>1</v>
      </c>
      <c r="L33" s="18">
        <v>1733.23</v>
      </c>
      <c r="M33" s="4" t="s">
        <v>561</v>
      </c>
      <c r="N33" s="4" t="s">
        <v>628</v>
      </c>
      <c r="O33" s="6">
        <f t="shared" si="0"/>
        <v>-4.2300000000000004E-2</v>
      </c>
      <c r="P33" s="6">
        <f t="shared" si="1"/>
        <v>-3.0000000000000027E-2</v>
      </c>
      <c r="Q33" s="7"/>
      <c r="R33" s="7" t="s">
        <v>592</v>
      </c>
    </row>
    <row r="34" spans="1:18" ht="43.2" hidden="1" x14ac:dyDescent="0.3">
      <c r="A34" s="4" t="s">
        <v>25</v>
      </c>
      <c r="B34" s="4" t="s">
        <v>170</v>
      </c>
      <c r="C34" s="18">
        <v>2</v>
      </c>
      <c r="D34" s="4" t="s">
        <v>170</v>
      </c>
      <c r="E34" s="18">
        <v>2.08</v>
      </c>
      <c r="F34" s="18">
        <v>491</v>
      </c>
      <c r="G34" s="4">
        <v>2005</v>
      </c>
      <c r="H34" s="4" t="s">
        <v>324</v>
      </c>
      <c r="I34" s="4" t="s">
        <v>325</v>
      </c>
      <c r="J34" s="5">
        <v>40848</v>
      </c>
      <c r="K34" s="27">
        <v>2</v>
      </c>
      <c r="L34" s="18">
        <v>171.4</v>
      </c>
      <c r="M34" s="4" t="s">
        <v>556</v>
      </c>
      <c r="N34" s="4" t="s">
        <v>624</v>
      </c>
      <c r="O34" s="6">
        <f t="shared" si="0"/>
        <v>0</v>
      </c>
      <c r="P34" s="6">
        <f t="shared" si="1"/>
        <v>8.0000000000000071E-2</v>
      </c>
      <c r="Q34" s="7"/>
      <c r="R34" s="7" t="s">
        <v>591</v>
      </c>
    </row>
    <row r="35" spans="1:18" ht="43.2" hidden="1" x14ac:dyDescent="0.3">
      <c r="A35" s="4" t="s">
        <v>146</v>
      </c>
      <c r="B35" s="4" t="s">
        <v>276</v>
      </c>
      <c r="C35" s="18">
        <v>1.47</v>
      </c>
      <c r="D35" s="4" t="s">
        <v>276</v>
      </c>
      <c r="E35" s="18">
        <v>1.47</v>
      </c>
      <c r="F35" s="18">
        <v>2271</v>
      </c>
      <c r="G35" s="4">
        <v>2005</v>
      </c>
      <c r="H35" s="4" t="s">
        <v>539</v>
      </c>
      <c r="I35" s="4" t="s">
        <v>540</v>
      </c>
      <c r="J35" s="5">
        <v>40177</v>
      </c>
      <c r="K35" s="27">
        <v>1.5</v>
      </c>
      <c r="L35" s="18">
        <v>440.07</v>
      </c>
      <c r="M35" s="4" t="s">
        <v>562</v>
      </c>
      <c r="N35" s="4" t="s">
        <v>629</v>
      </c>
      <c r="O35" s="6">
        <f t="shared" si="0"/>
        <v>-3.0000000000000027E-2</v>
      </c>
      <c r="P35" s="6">
        <f t="shared" si="1"/>
        <v>-3.0000000000000027E-2</v>
      </c>
      <c r="Q35" s="7"/>
      <c r="R35" s="7" t="s">
        <v>592</v>
      </c>
    </row>
    <row r="36" spans="1:18" ht="43.2" hidden="1" x14ac:dyDescent="0.3">
      <c r="A36" s="4" t="s">
        <v>91</v>
      </c>
      <c r="B36" s="4" t="s">
        <v>224</v>
      </c>
      <c r="C36" s="18">
        <v>1.69</v>
      </c>
      <c r="D36" s="4" t="s">
        <v>224</v>
      </c>
      <c r="E36" s="18">
        <v>1.83</v>
      </c>
      <c r="F36" s="18">
        <v>401</v>
      </c>
      <c r="G36" s="4">
        <v>2005</v>
      </c>
      <c r="H36" s="4" t="s">
        <v>429</v>
      </c>
      <c r="I36" s="4" t="s">
        <v>430</v>
      </c>
      <c r="J36" s="5">
        <v>41605</v>
      </c>
      <c r="K36" s="27">
        <v>1.7</v>
      </c>
      <c r="L36" s="18">
        <v>247.31</v>
      </c>
      <c r="M36" s="4" t="s">
        <v>559</v>
      </c>
      <c r="N36" s="4" t="s">
        <v>626</v>
      </c>
      <c r="O36" s="6">
        <f t="shared" si="0"/>
        <v>-1.0000000000000009E-2</v>
      </c>
      <c r="P36" s="6">
        <f t="shared" si="1"/>
        <v>0.13000000000000012</v>
      </c>
      <c r="Q36" s="7"/>
      <c r="R36" s="7" t="s">
        <v>592</v>
      </c>
    </row>
    <row r="37" spans="1:18" ht="43.2" hidden="1" x14ac:dyDescent="0.3">
      <c r="A37" s="4" t="s">
        <v>150</v>
      </c>
      <c r="B37" s="4" t="s">
        <v>280</v>
      </c>
      <c r="C37" s="18">
        <v>13.3</v>
      </c>
      <c r="D37" s="4" t="s">
        <v>280</v>
      </c>
      <c r="E37" s="18">
        <v>13.24</v>
      </c>
      <c r="F37" s="18">
        <v>15860</v>
      </c>
      <c r="G37" s="4">
        <v>2005</v>
      </c>
      <c r="H37" s="4" t="s">
        <v>547</v>
      </c>
      <c r="I37" s="4" t="s">
        <v>548</v>
      </c>
      <c r="J37" s="5">
        <v>40177</v>
      </c>
      <c r="K37" s="27">
        <v>13.3</v>
      </c>
      <c r="L37" s="18">
        <v>389.24</v>
      </c>
      <c r="M37" s="4" t="s">
        <v>562</v>
      </c>
      <c r="N37" s="4" t="s">
        <v>629</v>
      </c>
      <c r="O37" s="6">
        <f t="shared" si="0"/>
        <v>0</v>
      </c>
      <c r="P37" s="6">
        <f t="shared" si="1"/>
        <v>-6.0000000000000497E-2</v>
      </c>
      <c r="Q37" s="7"/>
      <c r="R37" s="7" t="s">
        <v>591</v>
      </c>
    </row>
    <row r="38" spans="1:18" ht="43.2" hidden="1" x14ac:dyDescent="0.3">
      <c r="A38" s="4" t="s">
        <v>126</v>
      </c>
      <c r="B38" s="4" t="s">
        <v>258</v>
      </c>
      <c r="C38" s="18">
        <v>1.9</v>
      </c>
      <c r="D38" s="4" t="s">
        <v>258</v>
      </c>
      <c r="E38" s="18">
        <v>1.91</v>
      </c>
      <c r="F38" s="18">
        <v>1831</v>
      </c>
      <c r="G38" s="4">
        <v>2006</v>
      </c>
      <c r="H38" s="4" t="s">
        <v>496</v>
      </c>
      <c r="I38" s="4" t="s">
        <v>497</v>
      </c>
      <c r="J38" s="5">
        <v>42368</v>
      </c>
      <c r="K38" s="27">
        <v>1.91</v>
      </c>
      <c r="L38" s="18">
        <v>1548</v>
      </c>
      <c r="M38" s="4" t="s">
        <v>561</v>
      </c>
      <c r="N38" s="4" t="s">
        <v>628</v>
      </c>
      <c r="O38" s="6">
        <f t="shared" si="0"/>
        <v>-1.0000000000000009E-2</v>
      </c>
      <c r="P38" s="6">
        <f t="shared" si="1"/>
        <v>0</v>
      </c>
      <c r="Q38" s="7"/>
      <c r="R38" s="7" t="s">
        <v>593</v>
      </c>
    </row>
    <row r="39" spans="1:18" ht="43.2" hidden="1" x14ac:dyDescent="0.3">
      <c r="A39" s="4" t="s">
        <v>141</v>
      </c>
      <c r="B39" s="4" t="s">
        <v>271</v>
      </c>
      <c r="C39" s="18">
        <v>0.43</v>
      </c>
      <c r="D39" s="4" t="s">
        <v>271</v>
      </c>
      <c r="E39" s="18">
        <v>0.43</v>
      </c>
      <c r="F39" s="18">
        <v>162</v>
      </c>
      <c r="G39" s="4">
        <v>2006</v>
      </c>
      <c r="H39" s="4" t="s">
        <v>528</v>
      </c>
      <c r="I39" s="4" t="s">
        <v>529</v>
      </c>
      <c r="J39" s="5">
        <v>40848</v>
      </c>
      <c r="K39" s="27">
        <v>0.4</v>
      </c>
      <c r="L39" s="18">
        <v>145.44999999999999</v>
      </c>
      <c r="M39" s="4" t="s">
        <v>562</v>
      </c>
      <c r="N39" s="4" t="s">
        <v>629</v>
      </c>
      <c r="O39" s="6">
        <f t="shared" si="0"/>
        <v>2.9999999999999971E-2</v>
      </c>
      <c r="P39" s="6">
        <f t="shared" si="1"/>
        <v>2.9999999999999971E-2</v>
      </c>
      <c r="Q39" s="7"/>
      <c r="R39" s="7" t="s">
        <v>592</v>
      </c>
    </row>
    <row r="40" spans="1:18" ht="43.2" hidden="1" x14ac:dyDescent="0.3">
      <c r="A40" s="4" t="s">
        <v>121</v>
      </c>
      <c r="B40" s="4" t="s">
        <v>253</v>
      </c>
      <c r="C40" s="18">
        <v>1.91</v>
      </c>
      <c r="D40" s="4" t="s">
        <v>253</v>
      </c>
      <c r="E40" s="18">
        <v>1.96</v>
      </c>
      <c r="F40" s="18">
        <v>14</v>
      </c>
      <c r="G40" s="4">
        <v>2006</v>
      </c>
      <c r="H40" s="4" t="s">
        <v>486</v>
      </c>
      <c r="I40" s="4" t="s">
        <v>487</v>
      </c>
      <c r="J40" s="5">
        <v>41605</v>
      </c>
      <c r="K40" s="27">
        <v>1.96</v>
      </c>
      <c r="L40" s="18">
        <v>12</v>
      </c>
      <c r="M40" s="4" t="s">
        <v>561</v>
      </c>
      <c r="N40" s="4" t="s">
        <v>628</v>
      </c>
      <c r="O40" s="6">
        <f t="shared" si="0"/>
        <v>-5.0000000000000044E-2</v>
      </c>
      <c r="P40" s="6">
        <f t="shared" si="1"/>
        <v>0</v>
      </c>
      <c r="Q40" s="7"/>
      <c r="R40" s="7" t="s">
        <v>593</v>
      </c>
    </row>
    <row r="41" spans="1:18" hidden="1" x14ac:dyDescent="0.3">
      <c r="A41" s="4" t="s">
        <v>48</v>
      </c>
      <c r="B41" s="4" t="s">
        <v>185</v>
      </c>
      <c r="C41" s="18">
        <v>3.9</v>
      </c>
      <c r="D41" s="4" t="s">
        <v>185</v>
      </c>
      <c r="E41" s="18">
        <v>3.9</v>
      </c>
      <c r="F41" s="18">
        <v>1448</v>
      </c>
      <c r="G41" s="4">
        <v>2006</v>
      </c>
      <c r="H41" s="4" t="s">
        <v>349</v>
      </c>
      <c r="I41" s="4" t="s">
        <v>350</v>
      </c>
      <c r="J41" s="5">
        <v>41605</v>
      </c>
      <c r="K41" s="27">
        <v>3.9</v>
      </c>
      <c r="L41" s="18">
        <v>997.03</v>
      </c>
      <c r="M41" s="4" t="s">
        <v>557</v>
      </c>
      <c r="N41" s="4" t="s">
        <v>623</v>
      </c>
      <c r="O41" s="6">
        <f t="shared" si="0"/>
        <v>0</v>
      </c>
      <c r="P41" s="6">
        <f t="shared" si="1"/>
        <v>0</v>
      </c>
      <c r="Q41" s="7"/>
      <c r="R41" s="4"/>
    </row>
    <row r="42" spans="1:18" ht="43.2" hidden="1" x14ac:dyDescent="0.3">
      <c r="A42" s="4" t="s">
        <v>50</v>
      </c>
      <c r="B42" s="4" t="s">
        <v>185</v>
      </c>
      <c r="C42" s="18">
        <v>5.23</v>
      </c>
      <c r="D42" s="4" t="s">
        <v>185</v>
      </c>
      <c r="E42" s="18">
        <v>5.4</v>
      </c>
      <c r="F42" s="18">
        <v>434</v>
      </c>
      <c r="G42" s="4">
        <v>2006</v>
      </c>
      <c r="H42" s="4" t="s">
        <v>351</v>
      </c>
      <c r="I42" s="4" t="s">
        <v>350</v>
      </c>
      <c r="J42" s="5">
        <v>41605</v>
      </c>
      <c r="K42" s="27">
        <v>5.2</v>
      </c>
      <c r="L42" s="18">
        <v>358.58</v>
      </c>
      <c r="M42" s="4" t="s">
        <v>557</v>
      </c>
      <c r="N42" s="4" t="s">
        <v>623</v>
      </c>
      <c r="O42" s="6">
        <f t="shared" si="0"/>
        <v>3.0000000000000249E-2</v>
      </c>
      <c r="P42" s="6">
        <f t="shared" si="1"/>
        <v>0.20000000000000018</v>
      </c>
      <c r="Q42" s="7"/>
      <c r="R42" s="7" t="s">
        <v>592</v>
      </c>
    </row>
    <row r="43" spans="1:18" ht="43.2" hidden="1" x14ac:dyDescent="0.3">
      <c r="A43" s="4" t="s">
        <v>143</v>
      </c>
      <c r="B43" s="4" t="s">
        <v>273</v>
      </c>
      <c r="C43" s="18">
        <v>1.3</v>
      </c>
      <c r="D43" s="4" t="s">
        <v>273</v>
      </c>
      <c r="E43" s="18">
        <v>1.33</v>
      </c>
      <c r="F43" s="18">
        <v>1318</v>
      </c>
      <c r="G43" s="4">
        <v>2006</v>
      </c>
      <c r="H43" s="4" t="s">
        <v>533</v>
      </c>
      <c r="I43" s="4" t="s">
        <v>534</v>
      </c>
      <c r="J43" s="5">
        <v>40848</v>
      </c>
      <c r="K43" s="27">
        <v>1.3</v>
      </c>
      <c r="L43" s="18">
        <v>764.58</v>
      </c>
      <c r="M43" s="4" t="s">
        <v>562</v>
      </c>
      <c r="N43" s="4" t="s">
        <v>629</v>
      </c>
      <c r="O43" s="6">
        <f t="shared" si="0"/>
        <v>0</v>
      </c>
      <c r="P43" s="6">
        <f t="shared" si="1"/>
        <v>3.0000000000000027E-2</v>
      </c>
      <c r="Q43" s="7"/>
      <c r="R43" s="7" t="s">
        <v>591</v>
      </c>
    </row>
    <row r="44" spans="1:18" ht="43.2" hidden="1" x14ac:dyDescent="0.3">
      <c r="A44" s="4" t="s">
        <v>29</v>
      </c>
      <c r="B44" s="4" t="s">
        <v>172</v>
      </c>
      <c r="C44" s="18">
        <v>0.46</v>
      </c>
      <c r="D44" s="4" t="s">
        <v>172</v>
      </c>
      <c r="E44" s="18">
        <v>0.49</v>
      </c>
      <c r="F44" s="18">
        <v>335</v>
      </c>
      <c r="G44" s="4">
        <v>2007</v>
      </c>
      <c r="H44" s="4" t="s">
        <v>328</v>
      </c>
      <c r="I44" s="4" t="s">
        <v>329</v>
      </c>
      <c r="J44" s="5">
        <v>40848</v>
      </c>
      <c r="K44" s="27">
        <v>0.5</v>
      </c>
      <c r="L44" s="18">
        <v>184.93</v>
      </c>
      <c r="M44" s="4" t="s">
        <v>556</v>
      </c>
      <c r="N44" s="4" t="s">
        <v>624</v>
      </c>
      <c r="O44" s="6">
        <f t="shared" si="0"/>
        <v>-3.999999999999998E-2</v>
      </c>
      <c r="P44" s="6">
        <f t="shared" si="1"/>
        <v>-1.0000000000000009E-2</v>
      </c>
      <c r="Q44" s="7"/>
      <c r="R44" s="7" t="s">
        <v>592</v>
      </c>
    </row>
    <row r="45" spans="1:18" ht="43.2" hidden="1" x14ac:dyDescent="0.3">
      <c r="A45" s="4" t="s">
        <v>138</v>
      </c>
      <c r="B45" s="4" t="s">
        <v>268</v>
      </c>
      <c r="C45" s="18">
        <v>2</v>
      </c>
      <c r="D45" s="4" t="s">
        <v>268</v>
      </c>
      <c r="E45" s="18">
        <v>1.85</v>
      </c>
      <c r="F45" s="18">
        <v>413</v>
      </c>
      <c r="G45" s="4">
        <v>2007</v>
      </c>
      <c r="H45" s="4" t="s">
        <v>522</v>
      </c>
      <c r="I45" s="4" t="s">
        <v>523</v>
      </c>
      <c r="J45" s="5">
        <v>41605</v>
      </c>
      <c r="K45" s="27">
        <v>2</v>
      </c>
      <c r="L45" s="18">
        <v>288</v>
      </c>
      <c r="M45" s="4" t="s">
        <v>562</v>
      </c>
      <c r="N45" s="4" t="s">
        <v>629</v>
      </c>
      <c r="O45" s="6">
        <f t="shared" si="0"/>
        <v>0</v>
      </c>
      <c r="P45" s="6">
        <f t="shared" si="1"/>
        <v>-0.14999999999999991</v>
      </c>
      <c r="Q45" s="7"/>
      <c r="R45" s="7" t="s">
        <v>591</v>
      </c>
    </row>
    <row r="46" spans="1:18" ht="43.2" hidden="1" x14ac:dyDescent="0.3">
      <c r="A46" s="4" t="s">
        <v>32</v>
      </c>
      <c r="B46" s="4" t="s">
        <v>173</v>
      </c>
      <c r="C46" s="18">
        <v>0.85</v>
      </c>
      <c r="D46" s="4" t="s">
        <v>173</v>
      </c>
      <c r="E46" s="18">
        <v>0.9</v>
      </c>
      <c r="F46" s="18">
        <v>139</v>
      </c>
      <c r="G46" s="4">
        <v>2008</v>
      </c>
      <c r="H46" s="4" t="s">
        <v>330</v>
      </c>
      <c r="I46" s="4" t="s">
        <v>331</v>
      </c>
      <c r="J46" s="5">
        <v>41605</v>
      </c>
      <c r="K46" s="27">
        <v>0.9</v>
      </c>
      <c r="L46" s="18">
        <v>63.74</v>
      </c>
      <c r="M46" s="4" t="s">
        <v>556</v>
      </c>
      <c r="N46" s="4" t="s">
        <v>624</v>
      </c>
      <c r="O46" s="6">
        <f t="shared" si="0"/>
        <v>-5.0000000000000044E-2</v>
      </c>
      <c r="P46" s="6">
        <f t="shared" si="1"/>
        <v>0</v>
      </c>
      <c r="Q46" s="7"/>
      <c r="R46" s="7" t="s">
        <v>593</v>
      </c>
    </row>
    <row r="47" spans="1:18" ht="43.2" hidden="1" x14ac:dyDescent="0.3">
      <c r="A47" s="4" t="s">
        <v>122</v>
      </c>
      <c r="B47" s="4" t="s">
        <v>254</v>
      </c>
      <c r="C47" s="18">
        <v>1.72</v>
      </c>
      <c r="D47" s="4" t="s">
        <v>254</v>
      </c>
      <c r="E47" s="18">
        <v>1.72</v>
      </c>
      <c r="F47" s="18">
        <v>4267</v>
      </c>
      <c r="G47" s="4">
        <v>2008</v>
      </c>
      <c r="H47" s="4" t="s">
        <v>488</v>
      </c>
      <c r="I47" s="4" t="s">
        <v>489</v>
      </c>
      <c r="J47" s="5">
        <v>39813</v>
      </c>
      <c r="K47" s="27">
        <v>1.7</v>
      </c>
      <c r="L47" s="18">
        <v>2131.9</v>
      </c>
      <c r="M47" s="4" t="s">
        <v>561</v>
      </c>
      <c r="N47" s="4" t="s">
        <v>628</v>
      </c>
      <c r="O47" s="6">
        <f t="shared" si="0"/>
        <v>2.0000000000000018E-2</v>
      </c>
      <c r="P47" s="6">
        <f t="shared" si="1"/>
        <v>2.0000000000000018E-2</v>
      </c>
      <c r="Q47" s="7"/>
      <c r="R47" s="7" t="s">
        <v>592</v>
      </c>
    </row>
    <row r="48" spans="1:18" ht="43.2" hidden="1" x14ac:dyDescent="0.3">
      <c r="A48" s="4" t="s">
        <v>56</v>
      </c>
      <c r="B48" s="4" t="s">
        <v>191</v>
      </c>
      <c r="C48" s="18">
        <v>1.2</v>
      </c>
      <c r="D48" s="4" t="s">
        <v>191</v>
      </c>
      <c r="E48" s="18">
        <v>1.28</v>
      </c>
      <c r="F48" s="18">
        <v>236</v>
      </c>
      <c r="G48" s="4">
        <v>2009</v>
      </c>
      <c r="H48" s="4" t="s">
        <v>367</v>
      </c>
      <c r="I48" s="4" t="s">
        <v>368</v>
      </c>
      <c r="J48" s="5">
        <v>41605</v>
      </c>
      <c r="K48" s="27">
        <v>1.2</v>
      </c>
      <c r="L48" s="18">
        <v>203.67</v>
      </c>
      <c r="M48" s="4" t="s">
        <v>557</v>
      </c>
      <c r="N48" s="4" t="s">
        <v>623</v>
      </c>
      <c r="O48" s="6">
        <f t="shared" si="0"/>
        <v>0</v>
      </c>
      <c r="P48" s="6">
        <f t="shared" si="1"/>
        <v>8.0000000000000071E-2</v>
      </c>
      <c r="Q48" s="7"/>
      <c r="R48" s="7" t="s">
        <v>591</v>
      </c>
    </row>
    <row r="49" spans="1:18" hidden="1" x14ac:dyDescent="0.3">
      <c r="A49" s="4" t="s">
        <v>78</v>
      </c>
      <c r="B49" s="4" t="s">
        <v>212</v>
      </c>
      <c r="C49" s="18">
        <v>0.08</v>
      </c>
      <c r="D49" s="4" t="s">
        <v>212</v>
      </c>
      <c r="E49" s="18">
        <v>0.08</v>
      </c>
      <c r="F49" s="18">
        <v>1</v>
      </c>
      <c r="G49" s="4">
        <v>2009</v>
      </c>
      <c r="H49" s="4" t="s">
        <v>406</v>
      </c>
      <c r="I49" s="4" t="s">
        <v>407</v>
      </c>
      <c r="J49" s="5">
        <v>41605</v>
      </c>
      <c r="K49" s="27">
        <v>0.08</v>
      </c>
      <c r="L49" s="18">
        <v>0.34</v>
      </c>
      <c r="M49" s="4" t="s">
        <v>558</v>
      </c>
      <c r="N49" s="4" t="s">
        <v>625</v>
      </c>
      <c r="O49" s="6">
        <f t="shared" si="0"/>
        <v>0</v>
      </c>
      <c r="P49" s="6">
        <f t="shared" si="1"/>
        <v>0</v>
      </c>
      <c r="Q49" s="7"/>
      <c r="R49" s="4"/>
    </row>
    <row r="50" spans="1:18" ht="28.8" hidden="1" x14ac:dyDescent="0.3">
      <c r="A50" s="4" t="s">
        <v>79</v>
      </c>
      <c r="B50" s="4" t="s">
        <v>213</v>
      </c>
      <c r="C50" s="18">
        <v>0.62</v>
      </c>
      <c r="D50" s="4" t="s">
        <v>213</v>
      </c>
      <c r="E50" s="18">
        <v>0</v>
      </c>
      <c r="F50" s="18">
        <v>0</v>
      </c>
      <c r="G50" s="4"/>
      <c r="H50" s="4" t="s">
        <v>408</v>
      </c>
      <c r="I50" s="4" t="s">
        <v>409</v>
      </c>
      <c r="J50" s="5">
        <v>41605</v>
      </c>
      <c r="K50" s="27"/>
      <c r="L50" s="18"/>
      <c r="M50" s="4" t="s">
        <v>558</v>
      </c>
      <c r="N50" s="4" t="s">
        <v>625</v>
      </c>
      <c r="O50" s="6">
        <f t="shared" si="0"/>
        <v>0.62</v>
      </c>
      <c r="P50" s="6">
        <f t="shared" si="1"/>
        <v>0</v>
      </c>
      <c r="Q50" s="7"/>
      <c r="R50" s="7" t="s">
        <v>613</v>
      </c>
    </row>
    <row r="51" spans="1:18" ht="72" hidden="1" x14ac:dyDescent="0.3">
      <c r="A51" s="4" t="s">
        <v>127</v>
      </c>
      <c r="B51" s="4" t="s">
        <v>259</v>
      </c>
      <c r="C51" s="18">
        <v>5.45</v>
      </c>
      <c r="D51" s="4" t="s">
        <v>259</v>
      </c>
      <c r="E51" s="18">
        <v>3.49</v>
      </c>
      <c r="F51" s="18">
        <v>1808</v>
      </c>
      <c r="G51" s="4">
        <v>2010</v>
      </c>
      <c r="H51" s="4" t="s">
        <v>498</v>
      </c>
      <c r="I51" s="4" t="s">
        <v>499</v>
      </c>
      <c r="J51" s="5">
        <v>40848</v>
      </c>
      <c r="K51" s="27">
        <v>4.5</v>
      </c>
      <c r="L51" s="18">
        <v>1222.5</v>
      </c>
      <c r="M51" s="4" t="s">
        <v>561</v>
      </c>
      <c r="N51" s="4" t="s">
        <v>628</v>
      </c>
      <c r="O51" s="6">
        <f t="shared" si="0"/>
        <v>0.95000000000000018</v>
      </c>
      <c r="P51" s="6">
        <f t="shared" si="1"/>
        <v>-1.0099999999999998</v>
      </c>
      <c r="Q51" s="7"/>
      <c r="R51" s="7" t="s">
        <v>618</v>
      </c>
    </row>
    <row r="52" spans="1:18" ht="43.2" x14ac:dyDescent="0.3">
      <c r="A52" s="4" t="s">
        <v>6</v>
      </c>
      <c r="B52" s="4" t="s">
        <v>159</v>
      </c>
      <c r="C52" s="18">
        <v>1.18</v>
      </c>
      <c r="D52" s="4" t="s">
        <v>159</v>
      </c>
      <c r="E52" s="18">
        <v>1.18</v>
      </c>
      <c r="F52" s="18">
        <v>538</v>
      </c>
      <c r="G52" s="4">
        <v>2014</v>
      </c>
      <c r="H52" s="4" t="s">
        <v>297</v>
      </c>
      <c r="I52" s="4" t="s">
        <v>298</v>
      </c>
      <c r="J52" s="5">
        <v>42368</v>
      </c>
      <c r="K52" s="27">
        <v>1.25</v>
      </c>
      <c r="L52" s="18">
        <v>442.94</v>
      </c>
      <c r="M52" s="4" t="s">
        <v>555</v>
      </c>
      <c r="N52" s="4" t="s">
        <v>622</v>
      </c>
      <c r="O52" s="6">
        <f t="shared" si="0"/>
        <v>-7.0000000000000062E-2</v>
      </c>
      <c r="P52" s="6">
        <f t="shared" si="1"/>
        <v>-7.0000000000000062E-2</v>
      </c>
      <c r="Q52" s="7"/>
      <c r="R52" s="7" t="s">
        <v>592</v>
      </c>
    </row>
    <row r="53" spans="1:18" ht="43.2" hidden="1" x14ac:dyDescent="0.3">
      <c r="A53" s="4" t="s">
        <v>23</v>
      </c>
      <c r="B53" s="4" t="s">
        <v>169</v>
      </c>
      <c r="C53" s="18">
        <v>3.7</v>
      </c>
      <c r="D53" s="4" t="s">
        <v>169</v>
      </c>
      <c r="E53" s="18">
        <v>3.64</v>
      </c>
      <c r="F53" s="18">
        <v>1162</v>
      </c>
      <c r="G53" s="4">
        <v>2015</v>
      </c>
      <c r="H53" s="4" t="s">
        <v>321</v>
      </c>
      <c r="I53" s="4" t="s">
        <v>322</v>
      </c>
      <c r="J53" s="5">
        <v>41704</v>
      </c>
      <c r="K53" s="27">
        <v>3.7</v>
      </c>
      <c r="L53" s="18">
        <v>909.99</v>
      </c>
      <c r="M53" s="4" t="s">
        <v>556</v>
      </c>
      <c r="N53" s="4" t="s">
        <v>624</v>
      </c>
      <c r="O53" s="6">
        <f t="shared" si="0"/>
        <v>0</v>
      </c>
      <c r="P53" s="6">
        <f t="shared" si="1"/>
        <v>-6.0000000000000053E-2</v>
      </c>
      <c r="Q53" s="7"/>
      <c r="R53" s="7" t="s">
        <v>591</v>
      </c>
    </row>
    <row r="54" spans="1:18" ht="43.2" hidden="1" x14ac:dyDescent="0.3">
      <c r="A54" s="4" t="s">
        <v>24</v>
      </c>
      <c r="B54" s="4" t="s">
        <v>169</v>
      </c>
      <c r="C54" s="18">
        <v>1.6</v>
      </c>
      <c r="D54" s="4" t="s">
        <v>169</v>
      </c>
      <c r="E54" s="18">
        <v>1.54</v>
      </c>
      <c r="F54" s="18">
        <v>490</v>
      </c>
      <c r="G54" s="4">
        <v>2015</v>
      </c>
      <c r="H54" s="4" t="s">
        <v>323</v>
      </c>
      <c r="I54" s="4" t="s">
        <v>322</v>
      </c>
      <c r="J54" s="5">
        <v>41704</v>
      </c>
      <c r="K54" s="27">
        <v>1.6</v>
      </c>
      <c r="L54" s="18">
        <v>454.74</v>
      </c>
      <c r="M54" s="4" t="s">
        <v>556</v>
      </c>
      <c r="N54" s="4" t="s">
        <v>624</v>
      </c>
      <c r="O54" s="6">
        <f t="shared" si="0"/>
        <v>0</v>
      </c>
      <c r="P54" s="6">
        <f t="shared" si="1"/>
        <v>-6.0000000000000053E-2</v>
      </c>
      <c r="Q54" s="7"/>
      <c r="R54" s="7" t="s">
        <v>591</v>
      </c>
    </row>
    <row r="55" spans="1:18" ht="28.8" x14ac:dyDescent="0.3">
      <c r="A55" s="8">
        <v>66640050298</v>
      </c>
      <c r="B55" s="4"/>
      <c r="C55" s="18"/>
      <c r="D55" s="4" t="s">
        <v>573</v>
      </c>
      <c r="E55" s="18">
        <v>0.39</v>
      </c>
      <c r="F55" s="18">
        <v>180</v>
      </c>
      <c r="G55" s="4">
        <v>2015</v>
      </c>
      <c r="H55" s="4"/>
      <c r="I55" s="4"/>
      <c r="J55" s="4"/>
      <c r="K55" s="27"/>
      <c r="L55" s="18"/>
      <c r="M55" s="4"/>
      <c r="N55" s="4" t="s">
        <v>622</v>
      </c>
      <c r="O55" s="6">
        <f t="shared" si="0"/>
        <v>0</v>
      </c>
      <c r="P55" s="6">
        <f t="shared" si="1"/>
        <v>0.39</v>
      </c>
      <c r="Q55" s="7"/>
      <c r="R55" s="7" t="s">
        <v>585</v>
      </c>
    </row>
    <row r="56" spans="1:18" ht="43.2" hidden="1" x14ac:dyDescent="0.3">
      <c r="A56" s="4" t="s">
        <v>52</v>
      </c>
      <c r="B56" s="4" t="s">
        <v>188</v>
      </c>
      <c r="C56" s="18">
        <v>0.49</v>
      </c>
      <c r="D56" s="4" t="s">
        <v>188</v>
      </c>
      <c r="E56" s="18">
        <v>0.48</v>
      </c>
      <c r="F56" s="18">
        <v>319</v>
      </c>
      <c r="G56" s="4">
        <v>2015</v>
      </c>
      <c r="H56" s="4" t="s">
        <v>359</v>
      </c>
      <c r="I56" s="4" t="s">
        <v>360</v>
      </c>
      <c r="J56" s="5">
        <v>41704</v>
      </c>
      <c r="K56" s="27">
        <v>0.49</v>
      </c>
      <c r="L56" s="18">
        <v>268.62</v>
      </c>
      <c r="M56" s="4" t="s">
        <v>557</v>
      </c>
      <c r="N56" s="4" t="s">
        <v>623</v>
      </c>
      <c r="O56" s="6">
        <f t="shared" si="0"/>
        <v>0</v>
      </c>
      <c r="P56" s="6">
        <f t="shared" si="1"/>
        <v>-1.0000000000000009E-2</v>
      </c>
      <c r="Q56" s="7"/>
      <c r="R56" s="7" t="s">
        <v>591</v>
      </c>
    </row>
    <row r="57" spans="1:18" ht="28.8" hidden="1" x14ac:dyDescent="0.3">
      <c r="A57" s="4" t="s">
        <v>82</v>
      </c>
      <c r="B57" s="4" t="s">
        <v>216</v>
      </c>
      <c r="C57" s="18">
        <v>0.93</v>
      </c>
      <c r="D57" s="4" t="s">
        <v>216</v>
      </c>
      <c r="E57" s="18">
        <v>0.89</v>
      </c>
      <c r="F57" s="18">
        <v>729</v>
      </c>
      <c r="G57" s="4">
        <v>2016</v>
      </c>
      <c r="H57" s="4" t="s">
        <v>414</v>
      </c>
      <c r="I57" s="4" t="s">
        <v>415</v>
      </c>
      <c r="J57" s="5">
        <v>41704</v>
      </c>
      <c r="K57" s="27">
        <v>0</v>
      </c>
      <c r="L57" s="18">
        <v>0</v>
      </c>
      <c r="M57" s="4" t="s">
        <v>558</v>
      </c>
      <c r="N57" s="4" t="s">
        <v>625</v>
      </c>
      <c r="O57" s="6">
        <f t="shared" si="0"/>
        <v>0.93</v>
      </c>
      <c r="P57" s="6">
        <f t="shared" si="1"/>
        <v>0.89</v>
      </c>
      <c r="Q57" s="7"/>
      <c r="R57" s="7" t="s">
        <v>612</v>
      </c>
    </row>
    <row r="58" spans="1:18" ht="43.2" hidden="1" x14ac:dyDescent="0.3">
      <c r="A58" s="4" t="s">
        <v>65</v>
      </c>
      <c r="B58" s="4" t="s">
        <v>199</v>
      </c>
      <c r="C58" s="18">
        <v>7.9</v>
      </c>
      <c r="D58" s="4" t="s">
        <v>199</v>
      </c>
      <c r="E58" s="18">
        <v>6.57</v>
      </c>
      <c r="F58" s="18">
        <v>7271</v>
      </c>
      <c r="G58" s="4">
        <v>2016</v>
      </c>
      <c r="H58" s="4" t="s">
        <v>382</v>
      </c>
      <c r="I58" s="4" t="s">
        <v>383</v>
      </c>
      <c r="J58" s="5">
        <v>41605</v>
      </c>
      <c r="K58" s="27">
        <v>6.65</v>
      </c>
      <c r="L58" s="18">
        <v>6969.03</v>
      </c>
      <c r="M58" s="4" t="s">
        <v>557</v>
      </c>
      <c r="N58" s="4" t="s">
        <v>623</v>
      </c>
      <c r="O58" s="6">
        <f t="shared" si="0"/>
        <v>1.25</v>
      </c>
      <c r="P58" s="6">
        <f t="shared" si="1"/>
        <v>-8.0000000000000071E-2</v>
      </c>
      <c r="Q58" s="7"/>
      <c r="R58" s="7" t="s">
        <v>592</v>
      </c>
    </row>
    <row r="59" spans="1:18" ht="86.4" hidden="1" x14ac:dyDescent="0.3">
      <c r="A59" s="4" t="s">
        <v>80</v>
      </c>
      <c r="B59" s="4" t="s">
        <v>214</v>
      </c>
      <c r="C59" s="18">
        <v>9.75</v>
      </c>
      <c r="D59" s="4" t="s">
        <v>214</v>
      </c>
      <c r="E59" s="18">
        <v>8.98</v>
      </c>
      <c r="F59" s="18">
        <v>9140</v>
      </c>
      <c r="G59" s="4">
        <v>2016</v>
      </c>
      <c r="H59" s="4" t="s">
        <v>410</v>
      </c>
      <c r="I59" s="4" t="s">
        <v>411</v>
      </c>
      <c r="J59" s="5">
        <v>41704</v>
      </c>
      <c r="K59" s="27">
        <v>9.76</v>
      </c>
      <c r="L59" s="18">
        <v>6657.73</v>
      </c>
      <c r="M59" s="4" t="s">
        <v>558</v>
      </c>
      <c r="N59" s="4" t="s">
        <v>625</v>
      </c>
      <c r="O59" s="6">
        <f t="shared" si="0"/>
        <v>-9.9999999999997868E-3</v>
      </c>
      <c r="P59" s="6">
        <f t="shared" si="1"/>
        <v>-0.77999999999999936</v>
      </c>
      <c r="Q59" s="7"/>
      <c r="R59" s="26" t="s">
        <v>567</v>
      </c>
    </row>
    <row r="60" spans="1:18" ht="43.2" hidden="1" x14ac:dyDescent="0.3">
      <c r="A60" s="4" t="s">
        <v>135</v>
      </c>
      <c r="B60" s="4" t="s">
        <v>265</v>
      </c>
      <c r="C60" s="18">
        <v>24.81</v>
      </c>
      <c r="D60" s="4" t="s">
        <v>265</v>
      </c>
      <c r="E60" s="18">
        <v>19.47</v>
      </c>
      <c r="F60" s="18">
        <v>8176</v>
      </c>
      <c r="G60" s="4">
        <v>2016</v>
      </c>
      <c r="H60" s="4" t="s">
        <v>516</v>
      </c>
      <c r="I60" s="4" t="s">
        <v>517</v>
      </c>
      <c r="J60" s="5">
        <v>41704</v>
      </c>
      <c r="K60" s="27">
        <v>20.04</v>
      </c>
      <c r="L60" s="18">
        <v>8879.5</v>
      </c>
      <c r="M60" s="4" t="s">
        <v>562</v>
      </c>
      <c r="N60" s="4" t="s">
        <v>629</v>
      </c>
      <c r="O60" s="6">
        <f t="shared" si="0"/>
        <v>4.7699999999999996</v>
      </c>
      <c r="P60" s="6">
        <f t="shared" si="1"/>
        <v>-0.57000000000000028</v>
      </c>
      <c r="Q60" s="7"/>
      <c r="R60" s="7" t="s">
        <v>592</v>
      </c>
    </row>
    <row r="61" spans="1:18" hidden="1" x14ac:dyDescent="0.3">
      <c r="A61" s="4" t="s">
        <v>85</v>
      </c>
      <c r="B61" s="4" t="s">
        <v>219</v>
      </c>
      <c r="C61" s="18">
        <v>3.8600000000000002E-2</v>
      </c>
      <c r="D61" s="4" t="s">
        <v>219</v>
      </c>
      <c r="E61" s="18">
        <v>0.04</v>
      </c>
      <c r="F61" s="18">
        <v>0</v>
      </c>
      <c r="G61" s="4">
        <v>2016</v>
      </c>
      <c r="H61" s="4" t="s">
        <v>420</v>
      </c>
      <c r="I61" s="4" t="s">
        <v>421</v>
      </c>
      <c r="J61" s="5">
        <v>41605</v>
      </c>
      <c r="K61" s="27">
        <v>0.04</v>
      </c>
      <c r="L61" s="18">
        <v>0</v>
      </c>
      <c r="M61" s="4" t="s">
        <v>559</v>
      </c>
      <c r="N61" s="4" t="s">
        <v>626</v>
      </c>
      <c r="O61" s="6">
        <f t="shared" si="0"/>
        <v>-1.3999999999999985E-3</v>
      </c>
      <c r="P61" s="6">
        <f t="shared" si="1"/>
        <v>0</v>
      </c>
      <c r="Q61" s="7"/>
      <c r="R61" s="4"/>
    </row>
    <row r="62" spans="1:18" ht="86.4" hidden="1" x14ac:dyDescent="0.3">
      <c r="A62" s="4" t="s">
        <v>90</v>
      </c>
      <c r="B62" s="4" t="s">
        <v>223</v>
      </c>
      <c r="C62" s="18">
        <v>5.9</v>
      </c>
      <c r="D62" s="4" t="s">
        <v>223</v>
      </c>
      <c r="E62" s="18">
        <v>3.77</v>
      </c>
      <c r="F62" s="18">
        <v>442</v>
      </c>
      <c r="G62" s="4">
        <v>2016</v>
      </c>
      <c r="H62" s="4" t="s">
        <v>427</v>
      </c>
      <c r="I62" s="4" t="s">
        <v>428</v>
      </c>
      <c r="J62" s="5">
        <v>41605</v>
      </c>
      <c r="K62" s="27">
        <v>5.9</v>
      </c>
      <c r="L62" s="18">
        <v>724.77</v>
      </c>
      <c r="M62" s="4" t="s">
        <v>559</v>
      </c>
      <c r="N62" s="4" t="s">
        <v>626</v>
      </c>
      <c r="O62" s="6">
        <f t="shared" si="0"/>
        <v>0</v>
      </c>
      <c r="P62" s="6">
        <f t="shared" si="1"/>
        <v>-2.1300000000000003</v>
      </c>
      <c r="Q62" s="7"/>
      <c r="R62" s="7" t="s">
        <v>574</v>
      </c>
    </row>
    <row r="63" spans="1:18" ht="43.2" hidden="1" x14ac:dyDescent="0.3">
      <c r="A63" s="4" t="s">
        <v>151</v>
      </c>
      <c r="B63" s="4" t="s">
        <v>281</v>
      </c>
      <c r="C63" s="18">
        <v>9.89</v>
      </c>
      <c r="D63" s="4" t="s">
        <v>281</v>
      </c>
      <c r="E63" s="18">
        <v>3.82</v>
      </c>
      <c r="F63" s="18">
        <v>1376</v>
      </c>
      <c r="G63" s="4">
        <v>2016</v>
      </c>
      <c r="H63" s="4" t="s">
        <v>549</v>
      </c>
      <c r="I63" s="4" t="s">
        <v>550</v>
      </c>
      <c r="J63" s="5">
        <v>41704</v>
      </c>
      <c r="K63" s="27">
        <v>3.46</v>
      </c>
      <c r="L63" s="18">
        <v>903.38</v>
      </c>
      <c r="M63" s="4" t="s">
        <v>562</v>
      </c>
      <c r="N63" s="4" t="s">
        <v>629</v>
      </c>
      <c r="O63" s="6">
        <f t="shared" si="0"/>
        <v>6.4300000000000006</v>
      </c>
      <c r="P63" s="6">
        <f t="shared" si="1"/>
        <v>0.35999999999999988</v>
      </c>
      <c r="Q63" s="7"/>
      <c r="R63" s="7" t="s">
        <v>592</v>
      </c>
    </row>
    <row r="64" spans="1:18" ht="43.2" hidden="1" x14ac:dyDescent="0.3">
      <c r="A64" s="4" t="s">
        <v>16</v>
      </c>
      <c r="B64" s="4" t="s">
        <v>167</v>
      </c>
      <c r="C64" s="18">
        <v>3.73</v>
      </c>
      <c r="D64" s="4" t="s">
        <v>167</v>
      </c>
      <c r="E64" s="18">
        <v>1.77</v>
      </c>
      <c r="F64" s="18">
        <v>133</v>
      </c>
      <c r="G64" s="4">
        <v>2016</v>
      </c>
      <c r="H64" s="4" t="s">
        <v>314</v>
      </c>
      <c r="I64" s="4" t="s">
        <v>315</v>
      </c>
      <c r="J64" s="5">
        <v>41704</v>
      </c>
      <c r="K64" s="27">
        <v>1.66</v>
      </c>
      <c r="L64" s="18">
        <v>45.39</v>
      </c>
      <c r="M64" s="4" t="s">
        <v>556</v>
      </c>
      <c r="N64" s="4" t="s">
        <v>624</v>
      </c>
      <c r="O64" s="6">
        <f t="shared" si="0"/>
        <v>2.0700000000000003</v>
      </c>
      <c r="P64" s="6">
        <f t="shared" si="1"/>
        <v>0.1100000000000001</v>
      </c>
      <c r="Q64" s="7"/>
      <c r="R64" s="7" t="s">
        <v>592</v>
      </c>
    </row>
    <row r="65" spans="1:18" x14ac:dyDescent="0.3">
      <c r="A65" s="4" t="s">
        <v>3</v>
      </c>
      <c r="B65" s="4" t="s">
        <v>156</v>
      </c>
      <c r="C65" s="18">
        <v>3.46</v>
      </c>
      <c r="D65" s="4" t="s">
        <v>156</v>
      </c>
      <c r="E65" s="18">
        <v>3.46</v>
      </c>
      <c r="F65" s="18">
        <v>2295</v>
      </c>
      <c r="G65" s="4">
        <v>2017</v>
      </c>
      <c r="H65" s="4" t="s">
        <v>289</v>
      </c>
      <c r="I65" s="4" t="s">
        <v>290</v>
      </c>
      <c r="J65" s="5">
        <v>41704</v>
      </c>
      <c r="K65" s="27">
        <v>3.46</v>
      </c>
      <c r="L65" s="18">
        <v>2113</v>
      </c>
      <c r="M65" s="4" t="s">
        <v>555</v>
      </c>
      <c r="N65" s="4" t="s">
        <v>622</v>
      </c>
      <c r="O65" s="6">
        <f t="shared" si="0"/>
        <v>0</v>
      </c>
      <c r="P65" s="6">
        <f t="shared" si="1"/>
        <v>0</v>
      </c>
      <c r="Q65" s="7"/>
      <c r="R65" s="4"/>
    </row>
    <row r="66" spans="1:18" ht="43.2" hidden="1" x14ac:dyDescent="0.3">
      <c r="A66" s="4" t="s">
        <v>46</v>
      </c>
      <c r="B66" s="4" t="s">
        <v>184</v>
      </c>
      <c r="C66" s="18">
        <v>11</v>
      </c>
      <c r="D66" s="4" t="s">
        <v>184</v>
      </c>
      <c r="E66" s="18">
        <v>11.25</v>
      </c>
      <c r="F66" s="18">
        <v>536</v>
      </c>
      <c r="G66" s="4">
        <v>2017</v>
      </c>
      <c r="H66" s="4" t="s">
        <v>344</v>
      </c>
      <c r="I66" s="4" t="s">
        <v>345</v>
      </c>
      <c r="J66" s="5">
        <v>41605</v>
      </c>
      <c r="K66" s="27">
        <v>11</v>
      </c>
      <c r="L66" s="18">
        <v>272.8</v>
      </c>
      <c r="M66" s="4" t="s">
        <v>557</v>
      </c>
      <c r="N66" s="4" t="s">
        <v>623</v>
      </c>
      <c r="O66" s="6">
        <f t="shared" si="0"/>
        <v>0</v>
      </c>
      <c r="P66" s="6">
        <f t="shared" si="1"/>
        <v>0.25</v>
      </c>
      <c r="Q66" s="7"/>
      <c r="R66" s="7" t="s">
        <v>591</v>
      </c>
    </row>
    <row r="67" spans="1:18" ht="72" hidden="1" x14ac:dyDescent="0.3">
      <c r="A67" s="4" t="s">
        <v>47</v>
      </c>
      <c r="B67" s="4" t="s">
        <v>184</v>
      </c>
      <c r="C67" s="18">
        <v>3.8</v>
      </c>
      <c r="D67" s="4" t="s">
        <v>184</v>
      </c>
      <c r="E67" s="18">
        <v>1.25</v>
      </c>
      <c r="F67" s="18">
        <v>96</v>
      </c>
      <c r="G67" s="4">
        <v>2017</v>
      </c>
      <c r="H67" s="4" t="s">
        <v>346</v>
      </c>
      <c r="I67" s="4" t="s">
        <v>345</v>
      </c>
      <c r="J67" s="5">
        <v>41605</v>
      </c>
      <c r="K67" s="27">
        <v>3.8</v>
      </c>
      <c r="L67" s="18">
        <v>108.95</v>
      </c>
      <c r="M67" s="4" t="s">
        <v>557</v>
      </c>
      <c r="N67" s="4" t="s">
        <v>623</v>
      </c>
      <c r="O67" s="6">
        <f t="shared" si="0"/>
        <v>0</v>
      </c>
      <c r="P67" s="6">
        <f t="shared" si="1"/>
        <v>-2.5499999999999998</v>
      </c>
      <c r="Q67" s="7"/>
      <c r="R67" s="7" t="s">
        <v>582</v>
      </c>
    </row>
    <row r="68" spans="1:18" ht="43.2" hidden="1" x14ac:dyDescent="0.3">
      <c r="A68" s="4" t="s">
        <v>49</v>
      </c>
      <c r="B68" s="4" t="s">
        <v>186</v>
      </c>
      <c r="C68" s="18">
        <v>8.6999999999999993</v>
      </c>
      <c r="D68" s="18" t="s">
        <v>186</v>
      </c>
      <c r="E68" s="18"/>
      <c r="F68" s="18"/>
      <c r="G68" s="4">
        <v>2037</v>
      </c>
      <c r="H68" s="4" t="s">
        <v>347</v>
      </c>
      <c r="I68" s="4" t="s">
        <v>348</v>
      </c>
      <c r="J68" s="5">
        <v>41605</v>
      </c>
      <c r="K68" s="27">
        <v>8.75</v>
      </c>
      <c r="L68" s="18">
        <v>1700.94</v>
      </c>
      <c r="M68" s="4" t="s">
        <v>557</v>
      </c>
      <c r="N68" s="4" t="s">
        <v>623</v>
      </c>
      <c r="O68" s="6">
        <f t="shared" si="0"/>
        <v>-5.0000000000000711E-2</v>
      </c>
      <c r="P68" s="6">
        <f t="shared" si="1"/>
        <v>-8.75</v>
      </c>
      <c r="Q68" s="7"/>
      <c r="R68" s="7" t="s">
        <v>592</v>
      </c>
    </row>
    <row r="69" spans="1:18" ht="43.2" hidden="1" x14ac:dyDescent="0.3">
      <c r="A69" s="4" t="s">
        <v>34</v>
      </c>
      <c r="B69" s="4" t="s">
        <v>174</v>
      </c>
      <c r="C69" s="18">
        <v>12.6</v>
      </c>
      <c r="D69" s="4" t="s">
        <v>174</v>
      </c>
      <c r="E69" s="18">
        <v>11.37</v>
      </c>
      <c r="F69" s="18">
        <v>1255</v>
      </c>
      <c r="G69" s="4">
        <v>2017</v>
      </c>
      <c r="H69" s="4" t="s">
        <v>334</v>
      </c>
      <c r="I69" s="4" t="s">
        <v>335</v>
      </c>
      <c r="J69" s="5">
        <v>41605</v>
      </c>
      <c r="K69" s="27">
        <v>11.91</v>
      </c>
      <c r="L69" s="18">
        <v>923.52</v>
      </c>
      <c r="M69" s="4" t="s">
        <v>557</v>
      </c>
      <c r="N69" s="4" t="s">
        <v>623</v>
      </c>
      <c r="O69" s="6">
        <f t="shared" si="0"/>
        <v>0.6899999999999995</v>
      </c>
      <c r="P69" s="6">
        <f t="shared" si="1"/>
        <v>-0.54000000000000092</v>
      </c>
      <c r="Q69" s="7"/>
      <c r="R69" s="7" t="s">
        <v>592</v>
      </c>
    </row>
    <row r="70" spans="1:18" hidden="1" x14ac:dyDescent="0.3">
      <c r="A70" s="4" t="s">
        <v>58</v>
      </c>
      <c r="B70" s="4" t="s">
        <v>193</v>
      </c>
      <c r="C70" s="18">
        <v>7.1</v>
      </c>
      <c r="D70" s="4" t="s">
        <v>193</v>
      </c>
      <c r="E70" s="18">
        <v>7.1</v>
      </c>
      <c r="F70" s="18">
        <v>4933</v>
      </c>
      <c r="G70" s="4">
        <v>2017</v>
      </c>
      <c r="H70" s="4" t="s">
        <v>371</v>
      </c>
      <c r="I70" s="4" t="s">
        <v>372</v>
      </c>
      <c r="J70" s="5">
        <v>42368</v>
      </c>
      <c r="K70" s="27">
        <v>7.1</v>
      </c>
      <c r="L70" s="18">
        <v>4235</v>
      </c>
      <c r="M70" s="4" t="s">
        <v>557</v>
      </c>
      <c r="N70" s="4" t="s">
        <v>623</v>
      </c>
      <c r="O70" s="6">
        <f t="shared" si="0"/>
        <v>0</v>
      </c>
      <c r="P70" s="6">
        <f t="shared" si="1"/>
        <v>0</v>
      </c>
      <c r="Q70" s="7"/>
      <c r="R70" s="4"/>
    </row>
    <row r="71" spans="1:18" ht="43.2" hidden="1" x14ac:dyDescent="0.3">
      <c r="A71" s="4" t="s">
        <v>59</v>
      </c>
      <c r="B71" s="4" t="s">
        <v>194</v>
      </c>
      <c r="C71" s="18">
        <v>0.61</v>
      </c>
      <c r="D71" s="4" t="s">
        <v>194</v>
      </c>
      <c r="E71" s="18">
        <v>0.6</v>
      </c>
      <c r="F71" s="18">
        <v>213</v>
      </c>
      <c r="G71" s="4">
        <v>2017</v>
      </c>
      <c r="H71" s="4" t="s">
        <v>365</v>
      </c>
      <c r="I71" s="4" t="s">
        <v>366</v>
      </c>
      <c r="J71" s="5">
        <v>41704</v>
      </c>
      <c r="K71" s="27">
        <v>0.61</v>
      </c>
      <c r="L71" s="18">
        <v>184</v>
      </c>
      <c r="M71" s="4" t="s">
        <v>557</v>
      </c>
      <c r="N71" s="4" t="s">
        <v>623</v>
      </c>
      <c r="O71" s="6">
        <f t="shared" si="0"/>
        <v>0</v>
      </c>
      <c r="P71" s="6">
        <f t="shared" si="1"/>
        <v>-1.0000000000000009E-2</v>
      </c>
      <c r="Q71" s="7"/>
      <c r="R71" s="7" t="s">
        <v>591</v>
      </c>
    </row>
    <row r="72" spans="1:18" hidden="1" x14ac:dyDescent="0.3">
      <c r="A72" s="4" t="s">
        <v>60</v>
      </c>
      <c r="B72" s="4" t="s">
        <v>195</v>
      </c>
      <c r="C72" s="18">
        <v>3.83</v>
      </c>
      <c r="D72" s="4" t="s">
        <v>195</v>
      </c>
      <c r="E72" s="18">
        <v>3.83</v>
      </c>
      <c r="F72" s="18">
        <v>250</v>
      </c>
      <c r="G72" s="4">
        <v>2017</v>
      </c>
      <c r="H72" s="4" t="s">
        <v>373</v>
      </c>
      <c r="I72" s="4" t="s">
        <v>374</v>
      </c>
      <c r="J72" s="5">
        <v>42368</v>
      </c>
      <c r="K72" s="27">
        <v>3.83</v>
      </c>
      <c r="L72" s="18">
        <v>181</v>
      </c>
      <c r="M72" s="4" t="s">
        <v>557</v>
      </c>
      <c r="N72" s="4" t="s">
        <v>623</v>
      </c>
      <c r="O72" s="6">
        <f t="shared" si="0"/>
        <v>0</v>
      </c>
      <c r="P72" s="6">
        <f t="shared" si="1"/>
        <v>0</v>
      </c>
      <c r="Q72" s="7"/>
      <c r="R72" s="4"/>
    </row>
    <row r="73" spans="1:18" ht="43.2" hidden="1" x14ac:dyDescent="0.3">
      <c r="A73" s="4" t="s">
        <v>115</v>
      </c>
      <c r="B73" s="4" t="s">
        <v>247</v>
      </c>
      <c r="C73" s="18">
        <v>2.29</v>
      </c>
      <c r="D73" s="4" t="s">
        <v>247</v>
      </c>
      <c r="E73" s="18">
        <v>2.29</v>
      </c>
      <c r="F73" s="18">
        <v>1132</v>
      </c>
      <c r="G73" s="4">
        <v>2017</v>
      </c>
      <c r="H73" s="4" t="s">
        <v>476</v>
      </c>
      <c r="I73" s="4" t="s">
        <v>477</v>
      </c>
      <c r="J73" s="5">
        <v>41704</v>
      </c>
      <c r="K73" s="27">
        <v>2.37</v>
      </c>
      <c r="L73" s="18">
        <v>798.18</v>
      </c>
      <c r="M73" s="4" t="s">
        <v>561</v>
      </c>
      <c r="N73" s="4" t="s">
        <v>628</v>
      </c>
      <c r="O73" s="6">
        <f t="shared" si="0"/>
        <v>-8.0000000000000071E-2</v>
      </c>
      <c r="P73" s="6">
        <f t="shared" si="1"/>
        <v>-8.0000000000000071E-2</v>
      </c>
      <c r="Q73" s="7"/>
      <c r="R73" s="7" t="s">
        <v>592</v>
      </c>
    </row>
    <row r="74" spans="1:18" ht="43.2" hidden="1" x14ac:dyDescent="0.3">
      <c r="A74" s="4" t="s">
        <v>96</v>
      </c>
      <c r="B74" s="4" t="s">
        <v>229</v>
      </c>
      <c r="C74" s="18">
        <v>4.82</v>
      </c>
      <c r="D74" s="4" t="s">
        <v>229</v>
      </c>
      <c r="E74" s="18">
        <v>4.8</v>
      </c>
      <c r="F74" s="18">
        <v>3422</v>
      </c>
      <c r="G74" s="4">
        <v>2017</v>
      </c>
      <c r="H74" s="4" t="s">
        <v>437</v>
      </c>
      <c r="I74" s="4" t="s">
        <v>438</v>
      </c>
      <c r="J74" s="5">
        <v>41704</v>
      </c>
      <c r="K74" s="27">
        <v>4.82</v>
      </c>
      <c r="L74" s="18">
        <v>3018</v>
      </c>
      <c r="M74" s="4" t="s">
        <v>560</v>
      </c>
      <c r="N74" s="4" t="s">
        <v>627</v>
      </c>
      <c r="O74" s="6">
        <f t="shared" si="0"/>
        <v>0</v>
      </c>
      <c r="P74" s="6">
        <f t="shared" si="1"/>
        <v>-2.0000000000000462E-2</v>
      </c>
      <c r="Q74" s="7"/>
      <c r="R74" s="7" t="s">
        <v>591</v>
      </c>
    </row>
    <row r="75" spans="1:18" ht="43.2" hidden="1" x14ac:dyDescent="0.3">
      <c r="A75" s="4" t="s">
        <v>97</v>
      </c>
      <c r="B75" s="4" t="s">
        <v>230</v>
      </c>
      <c r="C75" s="18">
        <v>8.07</v>
      </c>
      <c r="D75" s="4" t="s">
        <v>230</v>
      </c>
      <c r="E75" s="18">
        <v>8.06</v>
      </c>
      <c r="F75" s="18">
        <v>12639</v>
      </c>
      <c r="G75" s="4">
        <v>2017</v>
      </c>
      <c r="H75" s="4" t="s">
        <v>439</v>
      </c>
      <c r="I75" s="4" t="s">
        <v>440</v>
      </c>
      <c r="J75" s="5">
        <v>41704</v>
      </c>
      <c r="K75" s="27">
        <v>8.07</v>
      </c>
      <c r="L75" s="18">
        <v>10697</v>
      </c>
      <c r="M75" s="4" t="s">
        <v>560</v>
      </c>
      <c r="N75" s="4" t="s">
        <v>627</v>
      </c>
      <c r="O75" s="6">
        <f t="shared" si="0"/>
        <v>0</v>
      </c>
      <c r="P75" s="6">
        <f t="shared" si="1"/>
        <v>-9.9999999999997868E-3</v>
      </c>
      <c r="Q75" s="7"/>
      <c r="R75" s="7" t="s">
        <v>591</v>
      </c>
    </row>
    <row r="76" spans="1:18" ht="43.2" hidden="1" x14ac:dyDescent="0.3">
      <c r="A76" s="4" t="s">
        <v>100</v>
      </c>
      <c r="B76" s="4" t="s">
        <v>233</v>
      </c>
      <c r="C76" s="18">
        <v>4.21</v>
      </c>
      <c r="D76" s="4" t="s">
        <v>233</v>
      </c>
      <c r="E76" s="18">
        <v>4.2</v>
      </c>
      <c r="F76" s="18">
        <v>5311</v>
      </c>
      <c r="G76" s="4">
        <v>2017</v>
      </c>
      <c r="H76" s="4" t="s">
        <v>447</v>
      </c>
      <c r="I76" s="4" t="s">
        <v>448</v>
      </c>
      <c r="J76" s="5">
        <v>41704</v>
      </c>
      <c r="K76" s="27">
        <v>4.21</v>
      </c>
      <c r="L76" s="18">
        <v>4267</v>
      </c>
      <c r="M76" s="4" t="s">
        <v>560</v>
      </c>
      <c r="N76" s="4" t="s">
        <v>627</v>
      </c>
      <c r="O76" s="6">
        <f t="shared" si="0"/>
        <v>0</v>
      </c>
      <c r="P76" s="6">
        <f t="shared" si="1"/>
        <v>-9.9999999999997868E-3</v>
      </c>
      <c r="Q76" s="7"/>
      <c r="R76" s="7" t="s">
        <v>591</v>
      </c>
    </row>
    <row r="77" spans="1:18" ht="43.2" hidden="1" x14ac:dyDescent="0.3">
      <c r="A77" s="4" t="s">
        <v>70</v>
      </c>
      <c r="B77" s="4" t="s">
        <v>204</v>
      </c>
      <c r="C77" s="18">
        <v>80.5</v>
      </c>
      <c r="D77" s="4" t="s">
        <v>204</v>
      </c>
      <c r="E77" s="18">
        <v>65.88</v>
      </c>
      <c r="F77" s="18">
        <v>31956</v>
      </c>
      <c r="G77" s="4">
        <v>2017</v>
      </c>
      <c r="H77" s="4" t="s">
        <v>390</v>
      </c>
      <c r="I77" s="4" t="s">
        <v>391</v>
      </c>
      <c r="J77" s="5">
        <v>38352</v>
      </c>
      <c r="K77" s="27">
        <v>65.41</v>
      </c>
      <c r="L77" s="18">
        <v>26920.1</v>
      </c>
      <c r="M77" s="4" t="s">
        <v>558</v>
      </c>
      <c r="N77" s="4" t="s">
        <v>625</v>
      </c>
      <c r="O77" s="6">
        <f t="shared" si="0"/>
        <v>15.090000000000003</v>
      </c>
      <c r="P77" s="6">
        <f t="shared" si="1"/>
        <v>0.46999999999999886</v>
      </c>
      <c r="Q77" s="7"/>
      <c r="R77" s="7" t="s">
        <v>592</v>
      </c>
    </row>
    <row r="78" spans="1:18" ht="43.2" hidden="1" x14ac:dyDescent="0.3">
      <c r="A78" s="4" t="s">
        <v>123</v>
      </c>
      <c r="B78" s="4" t="s">
        <v>255</v>
      </c>
      <c r="C78" s="18">
        <v>4.9400000000000004</v>
      </c>
      <c r="D78" s="4" t="s">
        <v>255</v>
      </c>
      <c r="E78" s="18">
        <v>5.0199999999999996</v>
      </c>
      <c r="F78" s="18">
        <v>4352</v>
      </c>
      <c r="G78" s="4">
        <v>2017</v>
      </c>
      <c r="H78" s="4" t="s">
        <v>490</v>
      </c>
      <c r="I78" s="4" t="s">
        <v>491</v>
      </c>
      <c r="J78" s="5">
        <v>41704</v>
      </c>
      <c r="K78" s="27">
        <v>4.9400000000000004</v>
      </c>
      <c r="L78" s="18">
        <v>3596.75</v>
      </c>
      <c r="M78" s="4" t="s">
        <v>561</v>
      </c>
      <c r="N78" s="4" t="s">
        <v>628</v>
      </c>
      <c r="O78" s="6">
        <f t="shared" si="0"/>
        <v>0</v>
      </c>
      <c r="P78" s="6">
        <f t="shared" si="1"/>
        <v>7.9999999999999183E-2</v>
      </c>
      <c r="Q78" s="7"/>
      <c r="R78" s="7" t="s">
        <v>591</v>
      </c>
    </row>
    <row r="79" spans="1:18" ht="72" hidden="1" x14ac:dyDescent="0.3">
      <c r="A79" s="4" t="s">
        <v>106</v>
      </c>
      <c r="B79" s="4" t="s">
        <v>239</v>
      </c>
      <c r="C79" s="18">
        <v>22.5</v>
      </c>
      <c r="D79" s="4" t="s">
        <v>239</v>
      </c>
      <c r="E79" s="18">
        <v>19.190000000000001</v>
      </c>
      <c r="F79" s="18">
        <v>30098</v>
      </c>
      <c r="G79" s="4">
        <v>2018</v>
      </c>
      <c r="H79" s="4" t="s">
        <v>459</v>
      </c>
      <c r="I79" s="9" t="s">
        <v>460</v>
      </c>
      <c r="J79" s="5">
        <v>36526</v>
      </c>
      <c r="K79" s="27">
        <v>22.54</v>
      </c>
      <c r="L79" s="18">
        <v>28898.63</v>
      </c>
      <c r="M79" s="4" t="s">
        <v>560</v>
      </c>
      <c r="N79" s="4" t="s">
        <v>627</v>
      </c>
      <c r="O79" s="6">
        <f t="shared" si="0"/>
        <v>-3.9999999999999147E-2</v>
      </c>
      <c r="P79" s="6">
        <f t="shared" si="1"/>
        <v>-3.3499999999999979</v>
      </c>
      <c r="Q79" s="7"/>
      <c r="R79" s="7" t="s">
        <v>618</v>
      </c>
    </row>
    <row r="80" spans="1:18" ht="72" hidden="1" x14ac:dyDescent="0.3">
      <c r="A80" s="4" t="s">
        <v>111</v>
      </c>
      <c r="B80" s="4" t="s">
        <v>244</v>
      </c>
      <c r="C80" s="18">
        <v>6.1</v>
      </c>
      <c r="D80" s="4" t="s">
        <v>244</v>
      </c>
      <c r="E80" s="18">
        <v>2.77</v>
      </c>
      <c r="F80" s="18">
        <v>4176</v>
      </c>
      <c r="G80" s="4">
        <v>2018</v>
      </c>
      <c r="H80" s="4" t="s">
        <v>469</v>
      </c>
      <c r="I80" s="4" t="s">
        <v>470</v>
      </c>
      <c r="J80" s="5">
        <v>39813</v>
      </c>
      <c r="K80" s="27">
        <v>6.1</v>
      </c>
      <c r="L80" s="18">
        <v>4581.2</v>
      </c>
      <c r="M80" s="4" t="s">
        <v>561</v>
      </c>
      <c r="N80" s="4" t="s">
        <v>628</v>
      </c>
      <c r="O80" s="6">
        <f t="shared" si="0"/>
        <v>0</v>
      </c>
      <c r="P80" s="6">
        <f t="shared" si="1"/>
        <v>-3.3299999999999996</v>
      </c>
      <c r="Q80" s="7"/>
      <c r="R80" s="7" t="s">
        <v>618</v>
      </c>
    </row>
    <row r="81" spans="1:18" hidden="1" x14ac:dyDescent="0.3">
      <c r="A81" s="4" t="s">
        <v>134</v>
      </c>
      <c r="B81" s="4" t="s">
        <v>264</v>
      </c>
      <c r="C81" s="18">
        <v>3.3</v>
      </c>
      <c r="D81" s="4" t="s">
        <v>264</v>
      </c>
      <c r="E81" s="18">
        <v>3.3</v>
      </c>
      <c r="F81" s="18">
        <v>4249</v>
      </c>
      <c r="G81" s="4">
        <v>2018</v>
      </c>
      <c r="H81" s="4" t="s">
        <v>514</v>
      </c>
      <c r="I81" s="4" t="s">
        <v>515</v>
      </c>
      <c r="J81" s="5">
        <v>41704</v>
      </c>
      <c r="K81" s="27">
        <v>3.3</v>
      </c>
      <c r="L81" s="18">
        <v>3039</v>
      </c>
      <c r="M81" s="4" t="s">
        <v>562</v>
      </c>
      <c r="N81" s="4" t="s">
        <v>629</v>
      </c>
      <c r="O81" s="6">
        <f t="shared" si="0"/>
        <v>0</v>
      </c>
      <c r="P81" s="6">
        <f t="shared" si="1"/>
        <v>0</v>
      </c>
      <c r="Q81" s="7"/>
      <c r="R81" s="4"/>
    </row>
    <row r="82" spans="1:18" ht="43.2" x14ac:dyDescent="0.3">
      <c r="A82" s="4" t="s">
        <v>5</v>
      </c>
      <c r="B82" s="4" t="s">
        <v>158</v>
      </c>
      <c r="C82" s="18">
        <v>11.422599999999999</v>
      </c>
      <c r="D82" s="4" t="s">
        <v>158</v>
      </c>
      <c r="E82" s="18">
        <v>11.39</v>
      </c>
      <c r="F82" s="18">
        <v>15713</v>
      </c>
      <c r="G82" s="4">
        <v>2019</v>
      </c>
      <c r="H82" s="4" t="s">
        <v>293</v>
      </c>
      <c r="I82" s="4" t="s">
        <v>294</v>
      </c>
      <c r="J82" s="5">
        <v>41704</v>
      </c>
      <c r="K82" s="27">
        <v>11.42</v>
      </c>
      <c r="L82" s="18">
        <v>15445</v>
      </c>
      <c r="M82" s="4" t="s">
        <v>555</v>
      </c>
      <c r="N82" s="4" t="s">
        <v>622</v>
      </c>
      <c r="O82" s="6">
        <f t="shared" si="0"/>
        <v>2.5999999999992696E-3</v>
      </c>
      <c r="P82" s="6">
        <f t="shared" si="1"/>
        <v>-2.9999999999999361E-2</v>
      </c>
      <c r="Q82" s="7"/>
      <c r="R82" s="7" t="s">
        <v>591</v>
      </c>
    </row>
    <row r="83" spans="1:18" ht="43.2" x14ac:dyDescent="0.3">
      <c r="A83" s="4" t="s">
        <v>7</v>
      </c>
      <c r="B83" s="4" t="s">
        <v>160</v>
      </c>
      <c r="C83" s="18">
        <v>5.5042999999999997</v>
      </c>
      <c r="D83" s="4" t="s">
        <v>160</v>
      </c>
      <c r="E83" s="18">
        <v>5.54</v>
      </c>
      <c r="F83" s="18">
        <v>6879</v>
      </c>
      <c r="G83" s="4">
        <v>2019</v>
      </c>
      <c r="H83" s="4" t="s">
        <v>295</v>
      </c>
      <c r="I83" s="4" t="s">
        <v>296</v>
      </c>
      <c r="J83" s="5">
        <v>41704</v>
      </c>
      <c r="K83" s="27">
        <v>5.5</v>
      </c>
      <c r="L83" s="18">
        <v>6636</v>
      </c>
      <c r="M83" s="4" t="s">
        <v>555</v>
      </c>
      <c r="N83" s="4" t="s">
        <v>622</v>
      </c>
      <c r="O83" s="6">
        <f t="shared" si="0"/>
        <v>4.2999999999997485E-3</v>
      </c>
      <c r="P83" s="6">
        <f t="shared" si="1"/>
        <v>4.0000000000000036E-2</v>
      </c>
      <c r="Q83" s="7"/>
      <c r="R83" s="7" t="s">
        <v>591</v>
      </c>
    </row>
    <row r="84" spans="1:18" ht="72" hidden="1" x14ac:dyDescent="0.3">
      <c r="A84" s="4" t="s">
        <v>63</v>
      </c>
      <c r="B84" s="4" t="s">
        <v>197</v>
      </c>
      <c r="C84" s="18">
        <v>4.37</v>
      </c>
      <c r="D84" s="4" t="s">
        <v>197</v>
      </c>
      <c r="E84" s="18">
        <v>3.21</v>
      </c>
      <c r="F84" s="18">
        <v>2638</v>
      </c>
      <c r="G84" s="4">
        <v>2019</v>
      </c>
      <c r="H84" s="4" t="s">
        <v>378</v>
      </c>
      <c r="I84" s="4" t="s">
        <v>379</v>
      </c>
      <c r="J84" s="5">
        <v>43464</v>
      </c>
      <c r="K84" s="27">
        <v>4.32</v>
      </c>
      <c r="L84" s="18">
        <v>1987.03</v>
      </c>
      <c r="M84" s="4" t="s">
        <v>557</v>
      </c>
      <c r="N84" s="4" t="s">
        <v>623</v>
      </c>
      <c r="O84" s="6">
        <f t="shared" ref="O84:O141" si="2">C84-K84</f>
        <v>4.9999999999999822E-2</v>
      </c>
      <c r="P84" s="6">
        <f t="shared" ref="P84:P141" si="3">E84-K84</f>
        <v>-1.1100000000000003</v>
      </c>
      <c r="Q84" s="7"/>
      <c r="R84" s="7" t="s">
        <v>618</v>
      </c>
    </row>
    <row r="85" spans="1:18" ht="43.2" hidden="1" x14ac:dyDescent="0.3">
      <c r="A85" s="4" t="s">
        <v>51</v>
      </c>
      <c r="B85" s="4" t="s">
        <v>187</v>
      </c>
      <c r="C85" s="18">
        <v>0.55000000000000004</v>
      </c>
      <c r="D85" s="4" t="s">
        <v>187</v>
      </c>
      <c r="E85" s="18">
        <v>0.54</v>
      </c>
      <c r="F85" s="18">
        <v>24</v>
      </c>
      <c r="G85" s="4">
        <v>2019</v>
      </c>
      <c r="H85" s="4" t="s">
        <v>357</v>
      </c>
      <c r="I85" s="4" t="s">
        <v>358</v>
      </c>
      <c r="J85" s="5">
        <v>43772</v>
      </c>
      <c r="K85" s="27">
        <v>0.55000000000000004</v>
      </c>
      <c r="L85" s="18">
        <v>23</v>
      </c>
      <c r="M85" s="4" t="s">
        <v>557</v>
      </c>
      <c r="N85" s="4" t="s">
        <v>623</v>
      </c>
      <c r="O85" s="6">
        <f t="shared" si="2"/>
        <v>0</v>
      </c>
      <c r="P85" s="6">
        <f t="shared" si="3"/>
        <v>-1.0000000000000009E-2</v>
      </c>
      <c r="Q85" s="7"/>
      <c r="R85" s="7" t="s">
        <v>591</v>
      </c>
    </row>
    <row r="86" spans="1:18" hidden="1" x14ac:dyDescent="0.3">
      <c r="A86" s="4" t="s">
        <v>55</v>
      </c>
      <c r="B86" s="4" t="s">
        <v>190</v>
      </c>
      <c r="C86" s="18">
        <v>0.7</v>
      </c>
      <c r="D86" s="4" t="s">
        <v>190</v>
      </c>
      <c r="E86" s="18">
        <v>0.7</v>
      </c>
      <c r="F86" s="18">
        <v>772</v>
      </c>
      <c r="G86" s="4">
        <v>2019</v>
      </c>
      <c r="H86" s="4" t="s">
        <v>363</v>
      </c>
      <c r="I86" s="4" t="s">
        <v>364</v>
      </c>
      <c r="J86" s="5">
        <v>43644</v>
      </c>
      <c r="K86" s="27">
        <v>0.7</v>
      </c>
      <c r="L86" s="18">
        <v>736</v>
      </c>
      <c r="M86" s="4" t="s">
        <v>557</v>
      </c>
      <c r="N86" s="4" t="s">
        <v>623</v>
      </c>
      <c r="O86" s="6">
        <f t="shared" si="2"/>
        <v>0</v>
      </c>
      <c r="P86" s="6">
        <f t="shared" si="3"/>
        <v>0</v>
      </c>
      <c r="Q86" s="7"/>
      <c r="R86" s="4"/>
    </row>
    <row r="87" spans="1:18" ht="43.2" hidden="1" x14ac:dyDescent="0.3">
      <c r="A87" s="4" t="s">
        <v>61</v>
      </c>
      <c r="B87" s="4" t="s">
        <v>196</v>
      </c>
      <c r="C87" s="18">
        <v>1.95</v>
      </c>
      <c r="D87" s="4" t="s">
        <v>196</v>
      </c>
      <c r="E87" s="18">
        <v>0.84</v>
      </c>
      <c r="F87" s="18">
        <v>32</v>
      </c>
      <c r="G87" s="4">
        <v>2019</v>
      </c>
      <c r="H87" s="4" t="s">
        <v>375</v>
      </c>
      <c r="I87" s="4" t="s">
        <v>376</v>
      </c>
      <c r="J87" s="5">
        <v>43464</v>
      </c>
      <c r="K87" s="27">
        <v>1.95</v>
      </c>
      <c r="L87" s="18">
        <v>2439</v>
      </c>
      <c r="M87" s="4" t="s">
        <v>557</v>
      </c>
      <c r="N87" s="4" t="s">
        <v>623</v>
      </c>
      <c r="O87" s="6">
        <f t="shared" si="2"/>
        <v>0</v>
      </c>
      <c r="P87" s="6">
        <f t="shared" si="3"/>
        <v>-1.1099999999999999</v>
      </c>
      <c r="Q87" s="7"/>
      <c r="R87" s="7" t="s">
        <v>591</v>
      </c>
    </row>
    <row r="88" spans="1:18" ht="72" hidden="1" x14ac:dyDescent="0.3">
      <c r="A88" s="4" t="s">
        <v>62</v>
      </c>
      <c r="B88" s="4" t="s">
        <v>196</v>
      </c>
      <c r="C88" s="18">
        <v>2.1800000000000002</v>
      </c>
      <c r="D88" s="4" t="s">
        <v>196</v>
      </c>
      <c r="E88" s="18">
        <v>1.83</v>
      </c>
      <c r="F88" s="18">
        <v>427</v>
      </c>
      <c r="G88" s="4">
        <v>2019</v>
      </c>
      <c r="H88" s="4" t="s">
        <v>377</v>
      </c>
      <c r="I88" s="4" t="s">
        <v>376</v>
      </c>
      <c r="J88" s="5">
        <v>43464</v>
      </c>
      <c r="K88" s="27">
        <v>2.1800000000000002</v>
      </c>
      <c r="L88" s="18">
        <v>203.73</v>
      </c>
      <c r="M88" s="4" t="s">
        <v>557</v>
      </c>
      <c r="N88" s="4" t="s">
        <v>623</v>
      </c>
      <c r="O88" s="6">
        <f t="shared" si="2"/>
        <v>0</v>
      </c>
      <c r="P88" s="6">
        <f t="shared" si="3"/>
        <v>-0.35000000000000009</v>
      </c>
      <c r="Q88" s="7"/>
      <c r="R88" s="7" t="s">
        <v>618</v>
      </c>
    </row>
    <row r="89" spans="1:18" ht="86.4" hidden="1" x14ac:dyDescent="0.3">
      <c r="A89" s="4" t="s">
        <v>86</v>
      </c>
      <c r="B89" s="4" t="s">
        <v>220</v>
      </c>
      <c r="C89" s="18">
        <v>12.1</v>
      </c>
      <c r="D89" s="4" t="s">
        <v>220</v>
      </c>
      <c r="E89" s="18">
        <v>9.44</v>
      </c>
      <c r="F89" s="18">
        <v>10872</v>
      </c>
      <c r="G89" s="4">
        <v>2019</v>
      </c>
      <c r="H89" s="4" t="s">
        <v>433</v>
      </c>
      <c r="I89" s="4" t="s">
        <v>434</v>
      </c>
      <c r="J89" s="5">
        <v>39449</v>
      </c>
      <c r="K89" s="27">
        <v>12.1</v>
      </c>
      <c r="L89" s="18">
        <v>6857.54</v>
      </c>
      <c r="M89" s="4" t="s">
        <v>559</v>
      </c>
      <c r="N89" s="4" t="s">
        <v>626</v>
      </c>
      <c r="O89" s="6">
        <f t="shared" si="2"/>
        <v>0</v>
      </c>
      <c r="P89" s="6">
        <f t="shared" si="3"/>
        <v>-2.66</v>
      </c>
      <c r="Q89" s="7"/>
      <c r="R89" s="7" t="s">
        <v>574</v>
      </c>
    </row>
    <row r="90" spans="1:18" hidden="1" x14ac:dyDescent="0.3">
      <c r="A90" s="4" t="s">
        <v>92</v>
      </c>
      <c r="B90" s="4" t="s">
        <v>225</v>
      </c>
      <c r="C90" s="18">
        <v>0.16</v>
      </c>
      <c r="D90" s="4" t="s">
        <v>225</v>
      </c>
      <c r="E90" s="18">
        <v>0.16</v>
      </c>
      <c r="F90" s="18">
        <v>381</v>
      </c>
      <c r="G90" s="4">
        <v>2019</v>
      </c>
      <c r="H90" s="4" t="s">
        <v>431</v>
      </c>
      <c r="I90" s="4" t="s">
        <v>432</v>
      </c>
      <c r="J90" s="5">
        <v>43753</v>
      </c>
      <c r="K90" s="27">
        <v>0.16</v>
      </c>
      <c r="L90" s="18">
        <v>381</v>
      </c>
      <c r="M90" s="4" t="s">
        <v>559</v>
      </c>
      <c r="N90" s="4" t="s">
        <v>626</v>
      </c>
      <c r="O90" s="6">
        <f t="shared" si="2"/>
        <v>0</v>
      </c>
      <c r="P90" s="6">
        <f t="shared" si="3"/>
        <v>0</v>
      </c>
      <c r="Q90" s="7"/>
      <c r="R90" s="4"/>
    </row>
    <row r="91" spans="1:18" ht="43.2" hidden="1" x14ac:dyDescent="0.3">
      <c r="A91" s="4" t="s">
        <v>93</v>
      </c>
      <c r="B91" s="4" t="s">
        <v>220</v>
      </c>
      <c r="C91" s="18">
        <v>3.33</v>
      </c>
      <c r="D91" s="4" t="s">
        <v>220</v>
      </c>
      <c r="E91" s="18">
        <v>1.93</v>
      </c>
      <c r="F91" s="18">
        <v>1084</v>
      </c>
      <c r="G91" s="4">
        <v>2019</v>
      </c>
      <c r="H91" s="4" t="s">
        <v>435</v>
      </c>
      <c r="I91" s="4" t="s">
        <v>436</v>
      </c>
      <c r="J91" s="5">
        <v>39449</v>
      </c>
      <c r="K91" s="27">
        <v>3.33</v>
      </c>
      <c r="L91" s="18">
        <v>2446.34</v>
      </c>
      <c r="M91" s="4" t="s">
        <v>559</v>
      </c>
      <c r="N91" s="4" t="s">
        <v>626</v>
      </c>
      <c r="O91" s="6">
        <f t="shared" si="2"/>
        <v>0</v>
      </c>
      <c r="P91" s="6">
        <f t="shared" si="3"/>
        <v>-1.4000000000000001</v>
      </c>
      <c r="Q91" s="7"/>
      <c r="R91" s="7" t="s">
        <v>591</v>
      </c>
    </row>
    <row r="92" spans="1:18" hidden="1" x14ac:dyDescent="0.3">
      <c r="A92" s="4" t="s">
        <v>117</v>
      </c>
      <c r="B92" s="4" t="s">
        <v>249</v>
      </c>
      <c r="C92" s="18">
        <v>0.55000000000000004</v>
      </c>
      <c r="D92" s="4" t="s">
        <v>249</v>
      </c>
      <c r="E92" s="18">
        <v>0.55000000000000004</v>
      </c>
      <c r="F92" s="18">
        <v>139</v>
      </c>
      <c r="G92" s="4">
        <v>2019</v>
      </c>
      <c r="H92" s="4" t="s">
        <v>480</v>
      </c>
      <c r="I92" s="4" t="s">
        <v>481</v>
      </c>
      <c r="J92" s="5">
        <v>43643</v>
      </c>
      <c r="K92" s="27">
        <v>0.55000000000000004</v>
      </c>
      <c r="L92" s="18">
        <v>119</v>
      </c>
      <c r="M92" s="4" t="s">
        <v>561</v>
      </c>
      <c r="N92" s="4" t="s">
        <v>628</v>
      </c>
      <c r="O92" s="6">
        <f t="shared" si="2"/>
        <v>0</v>
      </c>
      <c r="P92" s="6">
        <f t="shared" si="3"/>
        <v>0</v>
      </c>
      <c r="Q92" s="7"/>
      <c r="R92" s="4"/>
    </row>
    <row r="93" spans="1:18" ht="43.2" hidden="1" x14ac:dyDescent="0.3">
      <c r="A93" s="4" t="s">
        <v>142</v>
      </c>
      <c r="B93" s="4" t="s">
        <v>272</v>
      </c>
      <c r="C93" s="18">
        <v>1.8</v>
      </c>
      <c r="D93" s="4" t="s">
        <v>272</v>
      </c>
      <c r="E93" s="18">
        <v>0.3</v>
      </c>
      <c r="F93" s="18">
        <v>28</v>
      </c>
      <c r="G93" s="4">
        <v>2019</v>
      </c>
      <c r="H93" s="4" t="s">
        <v>530</v>
      </c>
      <c r="I93" s="4" t="s">
        <v>531</v>
      </c>
      <c r="J93" s="5">
        <v>43644</v>
      </c>
      <c r="K93" s="27">
        <v>1.63</v>
      </c>
      <c r="L93" s="18">
        <v>41.13</v>
      </c>
      <c r="M93" s="4" t="s">
        <v>562</v>
      </c>
      <c r="N93" s="4" t="s">
        <v>629</v>
      </c>
      <c r="O93" s="6">
        <f t="shared" si="2"/>
        <v>0.17000000000000015</v>
      </c>
      <c r="P93" s="6">
        <f t="shared" si="3"/>
        <v>-1.3299999999999998</v>
      </c>
      <c r="Q93" s="7"/>
      <c r="R93" s="7" t="s">
        <v>592</v>
      </c>
    </row>
    <row r="94" spans="1:18" hidden="1" x14ac:dyDescent="0.3">
      <c r="A94" s="4" t="s">
        <v>147</v>
      </c>
      <c r="B94" s="4" t="s">
        <v>277</v>
      </c>
      <c r="C94" s="18">
        <v>3.62</v>
      </c>
      <c r="D94" s="4" t="s">
        <v>277</v>
      </c>
      <c r="E94" s="18">
        <v>3.62</v>
      </c>
      <c r="F94" s="18">
        <v>958</v>
      </c>
      <c r="G94" s="4">
        <v>2019</v>
      </c>
      <c r="H94" s="4" t="s">
        <v>541</v>
      </c>
      <c r="I94" s="4" t="s">
        <v>542</v>
      </c>
      <c r="J94" s="5">
        <v>41704</v>
      </c>
      <c r="K94" s="27">
        <v>3.62</v>
      </c>
      <c r="L94" s="18">
        <v>968</v>
      </c>
      <c r="M94" s="4" t="s">
        <v>562</v>
      </c>
      <c r="N94" s="4" t="s">
        <v>629</v>
      </c>
      <c r="O94" s="6">
        <f t="shared" si="2"/>
        <v>0</v>
      </c>
      <c r="P94" s="6">
        <f t="shared" si="3"/>
        <v>0</v>
      </c>
      <c r="Q94" s="7"/>
      <c r="R94" s="4"/>
    </row>
    <row r="95" spans="1:18" ht="72" hidden="1" x14ac:dyDescent="0.3">
      <c r="A95" s="18" t="s">
        <v>152</v>
      </c>
      <c r="B95" s="4" t="s">
        <v>272</v>
      </c>
      <c r="C95" s="18">
        <v>3.28</v>
      </c>
      <c r="D95" s="4" t="s">
        <v>272</v>
      </c>
      <c r="E95" s="18">
        <v>0.55000000000000004</v>
      </c>
      <c r="F95" s="18">
        <v>143</v>
      </c>
      <c r="G95" s="4">
        <v>2019</v>
      </c>
      <c r="H95" s="4" t="s">
        <v>532</v>
      </c>
      <c r="I95" s="4" t="s">
        <v>531</v>
      </c>
      <c r="J95" s="5">
        <v>43644</v>
      </c>
      <c r="K95" s="27">
        <v>3.28</v>
      </c>
      <c r="L95" s="18">
        <v>365.74</v>
      </c>
      <c r="M95" s="4" t="s">
        <v>562</v>
      </c>
      <c r="N95" s="4" t="s">
        <v>629</v>
      </c>
      <c r="O95" s="6">
        <f t="shared" si="2"/>
        <v>0</v>
      </c>
      <c r="P95" s="6">
        <f t="shared" si="3"/>
        <v>-2.7299999999999995</v>
      </c>
      <c r="Q95" s="7"/>
      <c r="R95" s="7" t="s">
        <v>618</v>
      </c>
    </row>
    <row r="96" spans="1:18" ht="43.2" hidden="1" x14ac:dyDescent="0.3">
      <c r="A96" s="4" t="s">
        <v>14</v>
      </c>
      <c r="B96" s="4" t="s">
        <v>165</v>
      </c>
      <c r="C96" s="18">
        <v>0.74</v>
      </c>
      <c r="D96" s="4" t="s">
        <v>165</v>
      </c>
      <c r="E96" s="18">
        <v>0.72</v>
      </c>
      <c r="F96" s="18">
        <v>415</v>
      </c>
      <c r="G96" s="4">
        <v>2020</v>
      </c>
      <c r="H96" s="4" t="s">
        <v>310</v>
      </c>
      <c r="I96" s="4" t="s">
        <v>311</v>
      </c>
      <c r="J96" s="5">
        <v>43829</v>
      </c>
      <c r="K96" s="27">
        <v>0.74</v>
      </c>
      <c r="L96" s="18">
        <v>415</v>
      </c>
      <c r="M96" s="4" t="s">
        <v>556</v>
      </c>
      <c r="N96" s="4" t="s">
        <v>624</v>
      </c>
      <c r="O96" s="6">
        <f t="shared" si="2"/>
        <v>0</v>
      </c>
      <c r="P96" s="6">
        <f t="shared" si="3"/>
        <v>-2.0000000000000018E-2</v>
      </c>
      <c r="Q96" s="7"/>
      <c r="R96" s="7" t="s">
        <v>591</v>
      </c>
    </row>
    <row r="97" spans="1:18" ht="43.2" hidden="1" x14ac:dyDescent="0.3">
      <c r="A97" s="4" t="s">
        <v>28</v>
      </c>
      <c r="B97" s="18" t="s">
        <v>171</v>
      </c>
      <c r="C97" s="18">
        <v>10.73</v>
      </c>
      <c r="D97" s="4" t="s">
        <v>171</v>
      </c>
      <c r="E97" s="18">
        <v>11.18</v>
      </c>
      <c r="F97" s="18">
        <v>18787</v>
      </c>
      <c r="G97" s="4">
        <v>2021</v>
      </c>
      <c r="H97" s="4" t="s">
        <v>326</v>
      </c>
      <c r="I97" s="4" t="s">
        <v>327</v>
      </c>
      <c r="J97" s="5">
        <v>41704</v>
      </c>
      <c r="K97" s="27">
        <v>10.65</v>
      </c>
      <c r="L97" s="18">
        <v>18787</v>
      </c>
      <c r="M97" s="4" t="s">
        <v>556</v>
      </c>
      <c r="N97" s="4" t="s">
        <v>624</v>
      </c>
      <c r="O97" s="6">
        <f t="shared" si="2"/>
        <v>8.0000000000000071E-2</v>
      </c>
      <c r="P97" s="6">
        <f t="shared" si="3"/>
        <v>0.52999999999999936</v>
      </c>
      <c r="Q97" s="7"/>
      <c r="R97" s="7" t="s">
        <v>592</v>
      </c>
    </row>
    <row r="98" spans="1:18" hidden="1" x14ac:dyDescent="0.3">
      <c r="A98" s="4" t="s">
        <v>39</v>
      </c>
      <c r="B98" s="18" t="s">
        <v>179</v>
      </c>
      <c r="C98" s="18">
        <v>1.8</v>
      </c>
      <c r="D98" s="4" t="s">
        <v>179</v>
      </c>
      <c r="E98" s="18">
        <v>1.8</v>
      </c>
      <c r="F98" s="18">
        <v>570</v>
      </c>
      <c r="G98" s="4">
        <v>2020</v>
      </c>
      <c r="H98" s="4" t="s">
        <v>340</v>
      </c>
      <c r="I98" s="4" t="s">
        <v>341</v>
      </c>
      <c r="J98" s="5">
        <v>43829</v>
      </c>
      <c r="K98" s="27">
        <v>1.8</v>
      </c>
      <c r="L98" s="18">
        <v>561</v>
      </c>
      <c r="M98" s="4" t="s">
        <v>557</v>
      </c>
      <c r="N98" s="4" t="s">
        <v>623</v>
      </c>
      <c r="O98" s="6">
        <f t="shared" si="2"/>
        <v>0</v>
      </c>
      <c r="P98" s="6">
        <f t="shared" si="3"/>
        <v>0</v>
      </c>
      <c r="Q98" s="7"/>
      <c r="R98" s="7"/>
    </row>
    <row r="99" spans="1:18" ht="43.2" hidden="1" x14ac:dyDescent="0.3">
      <c r="A99" s="4" t="s">
        <v>54</v>
      </c>
      <c r="B99" s="4" t="s">
        <v>189</v>
      </c>
      <c r="C99" s="18">
        <v>4.16</v>
      </c>
      <c r="D99" s="4" t="s">
        <v>189</v>
      </c>
      <c r="E99" s="18">
        <v>4.2300000000000004</v>
      </c>
      <c r="F99" s="18">
        <v>870</v>
      </c>
      <c r="G99" s="4">
        <v>2020</v>
      </c>
      <c r="H99" s="4" t="s">
        <v>361</v>
      </c>
      <c r="I99" s="4" t="s">
        <v>362</v>
      </c>
      <c r="J99" s="5">
        <v>43822</v>
      </c>
      <c r="K99" s="27">
        <v>4.16</v>
      </c>
      <c r="L99" s="18">
        <v>643</v>
      </c>
      <c r="M99" s="4" t="s">
        <v>557</v>
      </c>
      <c r="N99" s="4" t="s">
        <v>623</v>
      </c>
      <c r="O99" s="6">
        <f t="shared" si="2"/>
        <v>0</v>
      </c>
      <c r="P99" s="6">
        <f t="shared" si="3"/>
        <v>7.0000000000000284E-2</v>
      </c>
      <c r="Q99" s="7"/>
      <c r="R99" s="7" t="s">
        <v>591</v>
      </c>
    </row>
    <row r="100" spans="1:18" ht="43.2" hidden="1" x14ac:dyDescent="0.3">
      <c r="A100" s="4" t="s">
        <v>68</v>
      </c>
      <c r="B100" s="18" t="s">
        <v>202</v>
      </c>
      <c r="C100" s="18">
        <v>3.18</v>
      </c>
      <c r="D100" s="4" t="s">
        <v>202</v>
      </c>
      <c r="E100" s="18">
        <v>3.18</v>
      </c>
      <c r="F100" s="18">
        <v>706</v>
      </c>
      <c r="G100" s="4">
        <v>2020</v>
      </c>
      <c r="H100" s="10" t="s">
        <v>575</v>
      </c>
      <c r="I100" s="4" t="s">
        <v>576</v>
      </c>
      <c r="J100" s="5">
        <v>44133</v>
      </c>
      <c r="K100" s="18">
        <v>3.26</v>
      </c>
      <c r="L100" s="18">
        <v>693</v>
      </c>
      <c r="M100" s="8">
        <v>124</v>
      </c>
      <c r="N100" s="4" t="s">
        <v>625</v>
      </c>
      <c r="O100" s="6">
        <f t="shared" si="2"/>
        <v>-7.9999999999999627E-2</v>
      </c>
      <c r="P100" s="6">
        <f t="shared" si="3"/>
        <v>-7.9999999999999627E-2</v>
      </c>
      <c r="Q100" s="7"/>
      <c r="R100" s="7" t="s">
        <v>592</v>
      </c>
    </row>
    <row r="101" spans="1:18" ht="43.2" hidden="1" x14ac:dyDescent="0.3">
      <c r="A101" s="4" t="s">
        <v>72</v>
      </c>
      <c r="B101" s="4" t="s">
        <v>206</v>
      </c>
      <c r="C101" s="18">
        <v>0.43</v>
      </c>
      <c r="D101" s="4" t="s">
        <v>206</v>
      </c>
      <c r="E101" s="18">
        <v>0.44</v>
      </c>
      <c r="F101" s="18">
        <v>9</v>
      </c>
      <c r="G101" s="4">
        <v>2020</v>
      </c>
      <c r="H101" s="4" t="s">
        <v>394</v>
      </c>
      <c r="I101" s="4" t="s">
        <v>395</v>
      </c>
      <c r="J101" s="5">
        <v>43829</v>
      </c>
      <c r="K101" s="27">
        <v>0.43</v>
      </c>
      <c r="L101" s="18">
        <v>9</v>
      </c>
      <c r="M101" s="4" t="s">
        <v>558</v>
      </c>
      <c r="N101" s="4" t="s">
        <v>625</v>
      </c>
      <c r="O101" s="6">
        <f t="shared" si="2"/>
        <v>0</v>
      </c>
      <c r="P101" s="6">
        <f t="shared" si="3"/>
        <v>1.0000000000000009E-2</v>
      </c>
      <c r="Q101" s="7"/>
      <c r="R101" s="7" t="s">
        <v>591</v>
      </c>
    </row>
    <row r="102" spans="1:18" ht="72" hidden="1" x14ac:dyDescent="0.3">
      <c r="A102" s="4" t="s">
        <v>76</v>
      </c>
      <c r="B102" s="4" t="s">
        <v>210</v>
      </c>
      <c r="C102" s="18">
        <v>1.58</v>
      </c>
      <c r="D102" s="4" t="s">
        <v>210</v>
      </c>
      <c r="E102" s="18">
        <v>0</v>
      </c>
      <c r="F102" s="18">
        <v>0</v>
      </c>
      <c r="G102" s="4">
        <v>2020</v>
      </c>
      <c r="H102" s="4" t="s">
        <v>402</v>
      </c>
      <c r="I102" s="4" t="s">
        <v>403</v>
      </c>
      <c r="J102" s="5">
        <v>41704</v>
      </c>
      <c r="K102" s="27">
        <v>1.58</v>
      </c>
      <c r="L102" s="18">
        <v>29.07</v>
      </c>
      <c r="M102" s="4" t="s">
        <v>558</v>
      </c>
      <c r="N102" s="4" t="s">
        <v>625</v>
      </c>
      <c r="O102" s="6">
        <f t="shared" si="2"/>
        <v>0</v>
      </c>
      <c r="P102" s="6">
        <f t="shared" si="3"/>
        <v>-1.58</v>
      </c>
      <c r="Q102" s="7"/>
      <c r="R102" s="7" t="s">
        <v>618</v>
      </c>
    </row>
    <row r="103" spans="1:18" ht="86.4" hidden="1" x14ac:dyDescent="0.3">
      <c r="A103" s="4" t="s">
        <v>87</v>
      </c>
      <c r="B103" s="4" t="s">
        <v>221</v>
      </c>
      <c r="C103" s="18">
        <v>4.4000000000000004</v>
      </c>
      <c r="D103" s="4" t="s">
        <v>221</v>
      </c>
      <c r="E103" s="18">
        <v>2.36</v>
      </c>
      <c r="F103" s="18">
        <v>1246</v>
      </c>
      <c r="G103" s="4">
        <v>2020</v>
      </c>
      <c r="H103" s="4" t="s">
        <v>422</v>
      </c>
      <c r="I103" s="4" t="s">
        <v>423</v>
      </c>
      <c r="J103" s="5">
        <v>41704</v>
      </c>
      <c r="K103" s="27">
        <v>4.4000000000000004</v>
      </c>
      <c r="L103" s="18">
        <v>1217.54</v>
      </c>
      <c r="M103" s="4" t="s">
        <v>559</v>
      </c>
      <c r="N103" s="4" t="s">
        <v>626</v>
      </c>
      <c r="O103" s="6">
        <f t="shared" si="2"/>
        <v>0</v>
      </c>
      <c r="P103" s="6">
        <f t="shared" si="3"/>
        <v>-2.0400000000000005</v>
      </c>
      <c r="Q103" s="7"/>
      <c r="R103" s="7" t="s">
        <v>574</v>
      </c>
    </row>
    <row r="104" spans="1:18" ht="86.4" hidden="1" x14ac:dyDescent="0.3">
      <c r="A104" s="4" t="s">
        <v>88</v>
      </c>
      <c r="B104" s="4" t="s">
        <v>221</v>
      </c>
      <c r="C104" s="18">
        <v>11.8</v>
      </c>
      <c r="D104" s="4" t="s">
        <v>221</v>
      </c>
      <c r="E104" s="18">
        <v>7.04</v>
      </c>
      <c r="F104" s="18">
        <v>742</v>
      </c>
      <c r="G104" s="4">
        <v>2020</v>
      </c>
      <c r="H104" s="4" t="s">
        <v>424</v>
      </c>
      <c r="I104" s="4" t="s">
        <v>423</v>
      </c>
      <c r="J104" s="5">
        <v>41704</v>
      </c>
      <c r="K104" s="27">
        <v>11.84</v>
      </c>
      <c r="L104" s="18">
        <v>708.93</v>
      </c>
      <c r="M104" s="4" t="s">
        <v>559</v>
      </c>
      <c r="N104" s="4" t="s">
        <v>626</v>
      </c>
      <c r="O104" s="6">
        <f t="shared" si="2"/>
        <v>-3.9999999999999147E-2</v>
      </c>
      <c r="P104" s="6">
        <f t="shared" si="3"/>
        <v>-4.8</v>
      </c>
      <c r="Q104" s="7"/>
      <c r="R104" s="7" t="s">
        <v>574</v>
      </c>
    </row>
    <row r="105" spans="1:18" hidden="1" x14ac:dyDescent="0.3">
      <c r="A105" s="4" t="s">
        <v>103</v>
      </c>
      <c r="B105" s="4" t="s">
        <v>236</v>
      </c>
      <c r="C105" s="18">
        <v>0.78</v>
      </c>
      <c r="D105" s="4" t="s">
        <v>236</v>
      </c>
      <c r="E105" s="18">
        <v>0.78</v>
      </c>
      <c r="F105" s="18">
        <v>84</v>
      </c>
      <c r="G105" s="4">
        <v>2020</v>
      </c>
      <c r="H105" s="4" t="s">
        <v>453</v>
      </c>
      <c r="I105" s="4" t="s">
        <v>454</v>
      </c>
      <c r="J105" s="5">
        <v>43829</v>
      </c>
      <c r="K105" s="27">
        <v>0.78</v>
      </c>
      <c r="L105" s="28">
        <v>87</v>
      </c>
      <c r="M105" s="4" t="s">
        <v>560</v>
      </c>
      <c r="N105" s="4" t="s">
        <v>627</v>
      </c>
      <c r="O105" s="6">
        <f t="shared" si="2"/>
        <v>0</v>
      </c>
      <c r="P105" s="6">
        <f t="shared" si="3"/>
        <v>0</v>
      </c>
      <c r="Q105" s="7"/>
      <c r="R105" s="4"/>
    </row>
    <row r="106" spans="1:18" hidden="1" x14ac:dyDescent="0.3">
      <c r="A106" s="4" t="s">
        <v>112</v>
      </c>
      <c r="B106" s="4" t="s">
        <v>245</v>
      </c>
      <c r="C106" s="18">
        <v>3.76</v>
      </c>
      <c r="D106" s="4" t="s">
        <v>245</v>
      </c>
      <c r="E106" s="18">
        <v>3.76</v>
      </c>
      <c r="F106" s="18">
        <v>3584</v>
      </c>
      <c r="G106" s="4">
        <v>2020</v>
      </c>
      <c r="H106" s="4" t="s">
        <v>471</v>
      </c>
      <c r="I106" s="4" t="s">
        <v>472</v>
      </c>
      <c r="J106" s="5">
        <v>41704</v>
      </c>
      <c r="K106" s="27">
        <v>3.76</v>
      </c>
      <c r="L106" s="28">
        <v>3332</v>
      </c>
      <c r="M106" s="4" t="s">
        <v>561</v>
      </c>
      <c r="N106" s="4" t="s">
        <v>628</v>
      </c>
      <c r="O106" s="6">
        <f t="shared" si="2"/>
        <v>0</v>
      </c>
      <c r="P106" s="6">
        <f t="shared" si="3"/>
        <v>0</v>
      </c>
      <c r="Q106" s="7"/>
      <c r="R106" s="4"/>
    </row>
    <row r="107" spans="1:18" ht="72" hidden="1" x14ac:dyDescent="0.3">
      <c r="A107" s="4" t="s">
        <v>114</v>
      </c>
      <c r="B107" s="4" t="s">
        <v>246</v>
      </c>
      <c r="C107" s="18">
        <v>2.0499999999999998</v>
      </c>
      <c r="D107" s="4" t="s">
        <v>246</v>
      </c>
      <c r="E107" s="18">
        <v>0.21</v>
      </c>
      <c r="F107" s="18">
        <v>116</v>
      </c>
      <c r="G107" s="4">
        <v>2020</v>
      </c>
      <c r="H107" s="4" t="s">
        <v>474</v>
      </c>
      <c r="I107" s="4" t="s">
        <v>475</v>
      </c>
      <c r="J107" s="5">
        <v>41704</v>
      </c>
      <c r="K107" s="27">
        <v>2.0499999999999998</v>
      </c>
      <c r="L107" s="18">
        <v>30.45</v>
      </c>
      <c r="M107" s="4" t="s">
        <v>561</v>
      </c>
      <c r="N107" s="4" t="s">
        <v>628</v>
      </c>
      <c r="O107" s="6">
        <f t="shared" si="2"/>
        <v>0</v>
      </c>
      <c r="P107" s="6">
        <f t="shared" si="3"/>
        <v>-1.8399999999999999</v>
      </c>
      <c r="Q107" s="7"/>
      <c r="R107" s="7" t="s">
        <v>618</v>
      </c>
    </row>
    <row r="108" spans="1:18" hidden="1" x14ac:dyDescent="0.3">
      <c r="A108" s="4" t="s">
        <v>108</v>
      </c>
      <c r="B108" s="18" t="s">
        <v>241</v>
      </c>
      <c r="C108" s="18">
        <v>2.89</v>
      </c>
      <c r="D108" s="4" t="s">
        <v>241</v>
      </c>
      <c r="E108" s="18">
        <v>2.89</v>
      </c>
      <c r="F108" s="18">
        <v>465</v>
      </c>
      <c r="G108" s="4">
        <v>2020</v>
      </c>
      <c r="H108" s="4" t="s">
        <v>463</v>
      </c>
      <c r="I108" s="4" t="s">
        <v>464</v>
      </c>
      <c r="J108" s="5">
        <v>41704</v>
      </c>
      <c r="K108" s="27">
        <v>2.89</v>
      </c>
      <c r="L108" s="18">
        <v>458</v>
      </c>
      <c r="M108" s="4" t="s">
        <v>560</v>
      </c>
      <c r="N108" s="4" t="s">
        <v>627</v>
      </c>
      <c r="O108" s="6">
        <f t="shared" si="2"/>
        <v>0</v>
      </c>
      <c r="P108" s="6">
        <f t="shared" si="3"/>
        <v>0</v>
      </c>
      <c r="Q108" s="7"/>
      <c r="R108" s="7"/>
    </row>
    <row r="109" spans="1:18" hidden="1" x14ac:dyDescent="0.3">
      <c r="A109" s="4" t="s">
        <v>144</v>
      </c>
      <c r="B109" s="4" t="s">
        <v>274</v>
      </c>
      <c r="C109" s="18">
        <v>1.17</v>
      </c>
      <c r="D109" s="4" t="s">
        <v>274</v>
      </c>
      <c r="E109" s="18">
        <v>0</v>
      </c>
      <c r="F109" s="18">
        <v>0</v>
      </c>
      <c r="G109" s="4">
        <v>2020</v>
      </c>
      <c r="H109" s="4" t="s">
        <v>535</v>
      </c>
      <c r="I109" s="4" t="s">
        <v>536</v>
      </c>
      <c r="J109" s="5">
        <v>41704</v>
      </c>
      <c r="K109" s="27">
        <v>1.17</v>
      </c>
      <c r="L109" s="28">
        <v>0</v>
      </c>
      <c r="M109" s="4" t="s">
        <v>562</v>
      </c>
      <c r="N109" s="4" t="s">
        <v>629</v>
      </c>
      <c r="O109" s="6">
        <f t="shared" si="2"/>
        <v>0</v>
      </c>
      <c r="P109" s="6">
        <f t="shared" si="3"/>
        <v>-1.17</v>
      </c>
      <c r="Q109" s="7"/>
      <c r="R109" s="4" t="s">
        <v>614</v>
      </c>
    </row>
    <row r="110" spans="1:18" ht="28.8" x14ac:dyDescent="0.3">
      <c r="A110" s="4" t="s">
        <v>1</v>
      </c>
      <c r="B110" s="4" t="s">
        <v>154</v>
      </c>
      <c r="C110" s="18">
        <v>7.3</v>
      </c>
      <c r="D110" s="4"/>
      <c r="E110" s="26"/>
      <c r="F110" s="26"/>
      <c r="G110" s="7"/>
      <c r="H110" s="4" t="s">
        <v>285</v>
      </c>
      <c r="I110" s="4" t="s">
        <v>286</v>
      </c>
      <c r="J110" s="5">
        <v>41704</v>
      </c>
      <c r="K110" s="27">
        <v>7.3</v>
      </c>
      <c r="L110" s="18">
        <v>0</v>
      </c>
      <c r="M110" s="4" t="s">
        <v>555</v>
      </c>
      <c r="N110" s="4" t="s">
        <v>622</v>
      </c>
      <c r="O110" s="6">
        <f t="shared" si="2"/>
        <v>0</v>
      </c>
      <c r="P110" s="6">
        <f t="shared" si="3"/>
        <v>-7.3</v>
      </c>
      <c r="Q110" s="7"/>
      <c r="R110" s="7" t="s">
        <v>586</v>
      </c>
    </row>
    <row r="111" spans="1:18" ht="43.2" x14ac:dyDescent="0.3">
      <c r="A111" s="4" t="s">
        <v>4</v>
      </c>
      <c r="B111" s="18" t="s">
        <v>157</v>
      </c>
      <c r="C111" s="18">
        <v>1.19</v>
      </c>
      <c r="D111" s="4" t="s">
        <v>292</v>
      </c>
      <c r="E111" s="18">
        <v>1.19</v>
      </c>
      <c r="F111" s="18">
        <v>814</v>
      </c>
      <c r="G111" s="4">
        <v>2021</v>
      </c>
      <c r="H111" s="4" t="s">
        <v>291</v>
      </c>
      <c r="I111" s="4" t="s">
        <v>292</v>
      </c>
      <c r="J111" s="5">
        <v>41704</v>
      </c>
      <c r="K111" s="27">
        <v>1.18</v>
      </c>
      <c r="L111" s="18">
        <v>814</v>
      </c>
      <c r="M111" s="4" t="s">
        <v>555</v>
      </c>
      <c r="N111" s="4" t="s">
        <v>622</v>
      </c>
      <c r="O111" s="6">
        <f t="shared" si="2"/>
        <v>1.0000000000000009E-2</v>
      </c>
      <c r="P111" s="6">
        <f t="shared" si="3"/>
        <v>1.0000000000000009E-2</v>
      </c>
      <c r="Q111" s="7"/>
      <c r="R111" s="7" t="s">
        <v>592</v>
      </c>
    </row>
    <row r="112" spans="1:18" ht="57.6" x14ac:dyDescent="0.3">
      <c r="A112" s="4" t="s">
        <v>8</v>
      </c>
      <c r="B112" s="4" t="s">
        <v>161</v>
      </c>
      <c r="C112" s="18">
        <v>0.20849999999999999</v>
      </c>
      <c r="D112" s="4"/>
      <c r="E112" s="18"/>
      <c r="F112" s="18"/>
      <c r="G112" s="4"/>
      <c r="H112" s="4"/>
      <c r="I112" s="4"/>
      <c r="J112" s="4"/>
      <c r="K112" s="27"/>
      <c r="L112" s="18"/>
      <c r="M112" s="4"/>
      <c r="N112" s="4"/>
      <c r="O112" s="6">
        <f t="shared" si="2"/>
        <v>0.20849999999999999</v>
      </c>
      <c r="P112" s="6">
        <f t="shared" si="3"/>
        <v>0</v>
      </c>
      <c r="Q112" s="7" t="s">
        <v>565</v>
      </c>
      <c r="R112" s="4"/>
    </row>
    <row r="113" spans="1:18" ht="28.8" hidden="1" x14ac:dyDescent="0.3">
      <c r="A113" s="4" t="s">
        <v>10</v>
      </c>
      <c r="B113" s="4" t="s">
        <v>163</v>
      </c>
      <c r="C113" s="18">
        <v>3.1</v>
      </c>
      <c r="D113" s="4"/>
      <c r="E113" s="18"/>
      <c r="F113" s="18"/>
      <c r="G113" s="4"/>
      <c r="H113" s="4" t="s">
        <v>299</v>
      </c>
      <c r="I113" s="4" t="s">
        <v>300</v>
      </c>
      <c r="J113" s="5">
        <v>41704</v>
      </c>
      <c r="K113" s="27">
        <v>3.1</v>
      </c>
      <c r="L113" s="18">
        <v>0</v>
      </c>
      <c r="M113" s="4" t="s">
        <v>556</v>
      </c>
      <c r="N113" s="4" t="s">
        <v>624</v>
      </c>
      <c r="O113" s="6">
        <f t="shared" si="2"/>
        <v>0</v>
      </c>
      <c r="P113" s="6">
        <f t="shared" si="3"/>
        <v>-3.1</v>
      </c>
      <c r="Q113" s="7"/>
      <c r="R113" s="7" t="s">
        <v>586</v>
      </c>
    </row>
    <row r="114" spans="1:18" ht="28.8" hidden="1" x14ac:dyDescent="0.3">
      <c r="A114" s="4" t="s">
        <v>11</v>
      </c>
      <c r="B114" s="4" t="s">
        <v>164</v>
      </c>
      <c r="C114" s="18">
        <v>0.2</v>
      </c>
      <c r="D114" s="4"/>
      <c r="E114" s="18"/>
      <c r="F114" s="18"/>
      <c r="G114" s="4"/>
      <c r="H114" s="4" t="s">
        <v>306</v>
      </c>
      <c r="I114" s="4" t="s">
        <v>307</v>
      </c>
      <c r="J114" s="5">
        <v>41704</v>
      </c>
      <c r="K114" s="27">
        <v>0.2</v>
      </c>
      <c r="L114" s="18">
        <v>0</v>
      </c>
      <c r="M114" s="4" t="s">
        <v>556</v>
      </c>
      <c r="N114" s="4" t="s">
        <v>624</v>
      </c>
      <c r="O114" s="6">
        <f t="shared" si="2"/>
        <v>0</v>
      </c>
      <c r="P114" s="6">
        <f t="shared" si="3"/>
        <v>-0.2</v>
      </c>
      <c r="Q114" s="7"/>
      <c r="R114" s="7" t="s">
        <v>586</v>
      </c>
    </row>
    <row r="115" spans="1:18" ht="28.8" hidden="1" x14ac:dyDescent="0.3">
      <c r="A115" s="4" t="s">
        <v>12</v>
      </c>
      <c r="B115" s="4"/>
      <c r="C115" s="18">
        <v>0.5</v>
      </c>
      <c r="D115" s="4"/>
      <c r="E115" s="18"/>
      <c r="F115" s="18"/>
      <c r="G115" s="4"/>
      <c r="H115" s="4" t="s">
        <v>308</v>
      </c>
      <c r="I115" s="4" t="s">
        <v>309</v>
      </c>
      <c r="J115" s="5">
        <v>41704</v>
      </c>
      <c r="K115" s="27">
        <v>0.5</v>
      </c>
      <c r="L115" s="18">
        <v>0</v>
      </c>
      <c r="M115" s="4" t="s">
        <v>556</v>
      </c>
      <c r="N115" s="4" t="s">
        <v>624</v>
      </c>
      <c r="O115" s="6">
        <f t="shared" si="2"/>
        <v>0</v>
      </c>
      <c r="P115" s="6">
        <f t="shared" si="3"/>
        <v>-0.5</v>
      </c>
      <c r="Q115" s="7"/>
      <c r="R115" s="7" t="s">
        <v>586</v>
      </c>
    </row>
    <row r="116" spans="1:18" ht="28.8" hidden="1" x14ac:dyDescent="0.3">
      <c r="A116" s="4" t="s">
        <v>13</v>
      </c>
      <c r="B116" s="4" t="s">
        <v>163</v>
      </c>
      <c r="C116" s="18">
        <v>1.9</v>
      </c>
      <c r="D116" s="4"/>
      <c r="E116" s="18"/>
      <c r="F116" s="18"/>
      <c r="G116" s="4"/>
      <c r="H116" s="4" t="s">
        <v>301</v>
      </c>
      <c r="I116" s="4" t="s">
        <v>300</v>
      </c>
      <c r="J116" s="5">
        <v>41704</v>
      </c>
      <c r="K116" s="27">
        <v>1.9</v>
      </c>
      <c r="L116" s="18">
        <v>0</v>
      </c>
      <c r="M116" s="4" t="s">
        <v>556</v>
      </c>
      <c r="N116" s="4" t="s">
        <v>624</v>
      </c>
      <c r="O116" s="6">
        <f t="shared" si="2"/>
        <v>0</v>
      </c>
      <c r="P116" s="6">
        <f t="shared" si="3"/>
        <v>-1.9</v>
      </c>
      <c r="Q116" s="7"/>
      <c r="R116" s="7" t="s">
        <v>586</v>
      </c>
    </row>
    <row r="117" spans="1:18" ht="57.6" x14ac:dyDescent="0.3">
      <c r="A117" s="4" t="s">
        <v>18</v>
      </c>
      <c r="B117" s="4" t="s">
        <v>168</v>
      </c>
      <c r="C117" s="18">
        <v>4.1000000000000002E-2</v>
      </c>
      <c r="D117" s="4"/>
      <c r="E117" s="18"/>
      <c r="F117" s="18"/>
      <c r="G117" s="4"/>
      <c r="H117" s="4"/>
      <c r="I117" s="4"/>
      <c r="J117" s="4"/>
      <c r="K117" s="27"/>
      <c r="L117" s="18"/>
      <c r="M117" s="4"/>
      <c r="N117" s="4"/>
      <c r="O117" s="6">
        <f t="shared" si="2"/>
        <v>4.1000000000000002E-2</v>
      </c>
      <c r="P117" s="6">
        <f t="shared" si="3"/>
        <v>0</v>
      </c>
      <c r="Q117" s="7" t="s">
        <v>565</v>
      </c>
      <c r="R117" s="4"/>
    </row>
    <row r="118" spans="1:18" ht="28.8" hidden="1" x14ac:dyDescent="0.3">
      <c r="A118" s="4" t="s">
        <v>20</v>
      </c>
      <c r="B118" s="4" t="s">
        <v>163</v>
      </c>
      <c r="C118" s="18">
        <v>3.4</v>
      </c>
      <c r="D118" s="4"/>
      <c r="E118" s="18"/>
      <c r="F118" s="18"/>
      <c r="G118" s="4"/>
      <c r="H118" s="4" t="s">
        <v>302</v>
      </c>
      <c r="I118" s="4" t="s">
        <v>300</v>
      </c>
      <c r="J118" s="5">
        <v>41704</v>
      </c>
      <c r="K118" s="27">
        <v>3.4</v>
      </c>
      <c r="L118" s="18">
        <v>0</v>
      </c>
      <c r="M118" s="4" t="s">
        <v>556</v>
      </c>
      <c r="N118" s="4" t="s">
        <v>624</v>
      </c>
      <c r="O118" s="6">
        <f t="shared" si="2"/>
        <v>0</v>
      </c>
      <c r="P118" s="6">
        <f t="shared" si="3"/>
        <v>-3.4</v>
      </c>
      <c r="Q118" s="7"/>
      <c r="R118" s="7" t="s">
        <v>586</v>
      </c>
    </row>
    <row r="119" spans="1:18" ht="57.6" x14ac:dyDescent="0.3">
      <c r="A119" s="4" t="s">
        <v>21</v>
      </c>
      <c r="B119" s="4" t="s">
        <v>163</v>
      </c>
      <c r="C119" s="18">
        <v>0.4</v>
      </c>
      <c r="D119" s="4"/>
      <c r="E119" s="18"/>
      <c r="F119" s="18"/>
      <c r="G119" s="4"/>
      <c r="H119" s="4"/>
      <c r="I119" s="4"/>
      <c r="J119" s="4"/>
      <c r="K119" s="27"/>
      <c r="L119" s="18"/>
      <c r="M119" s="4"/>
      <c r="N119" s="4"/>
      <c r="O119" s="6">
        <f t="shared" si="2"/>
        <v>0.4</v>
      </c>
      <c r="P119" s="6">
        <f t="shared" si="3"/>
        <v>0</v>
      </c>
      <c r="Q119" s="7" t="s">
        <v>565</v>
      </c>
      <c r="R119" s="4"/>
    </row>
    <row r="120" spans="1:18" ht="28.8" hidden="1" x14ac:dyDescent="0.3">
      <c r="A120" s="4" t="s">
        <v>22</v>
      </c>
      <c r="B120" s="4" t="s">
        <v>162</v>
      </c>
      <c r="C120" s="18">
        <v>1.1200000000000001</v>
      </c>
      <c r="D120" s="4"/>
      <c r="E120" s="18"/>
      <c r="F120" s="18"/>
      <c r="G120" s="4"/>
      <c r="H120" s="4" t="s">
        <v>320</v>
      </c>
      <c r="I120" s="4" t="s">
        <v>317</v>
      </c>
      <c r="J120" s="5">
        <v>42368</v>
      </c>
      <c r="K120" s="27">
        <v>1.1200000000000001</v>
      </c>
      <c r="L120" s="18">
        <v>0</v>
      </c>
      <c r="M120" s="4" t="s">
        <v>556</v>
      </c>
      <c r="N120" s="4" t="s">
        <v>624</v>
      </c>
      <c r="O120" s="6">
        <f t="shared" si="2"/>
        <v>0</v>
      </c>
      <c r="P120" s="6">
        <f t="shared" si="3"/>
        <v>-1.1200000000000001</v>
      </c>
      <c r="Q120" s="7"/>
      <c r="R120" s="7" t="s">
        <v>586</v>
      </c>
    </row>
    <row r="121" spans="1:18" ht="28.8" hidden="1" x14ac:dyDescent="0.3">
      <c r="A121" s="4" t="s">
        <v>26</v>
      </c>
      <c r="B121" s="4" t="s">
        <v>163</v>
      </c>
      <c r="C121" s="18">
        <v>2.8</v>
      </c>
      <c r="D121" s="4"/>
      <c r="E121" s="18"/>
      <c r="F121" s="18"/>
      <c r="G121" s="4"/>
      <c r="H121" s="4" t="s">
        <v>303</v>
      </c>
      <c r="I121" s="4" t="s">
        <v>300</v>
      </c>
      <c r="J121" s="5">
        <v>41704</v>
      </c>
      <c r="K121" s="27">
        <v>2.8</v>
      </c>
      <c r="L121" s="18">
        <v>0</v>
      </c>
      <c r="M121" s="4" t="s">
        <v>556</v>
      </c>
      <c r="N121" s="4" t="s">
        <v>624</v>
      </c>
      <c r="O121" s="6">
        <f t="shared" si="2"/>
        <v>0</v>
      </c>
      <c r="P121" s="6">
        <f t="shared" si="3"/>
        <v>-2.8</v>
      </c>
      <c r="Q121" s="7"/>
      <c r="R121" s="7" t="s">
        <v>586</v>
      </c>
    </row>
    <row r="122" spans="1:18" ht="28.8" hidden="1" x14ac:dyDescent="0.3">
      <c r="A122" s="4" t="s">
        <v>27</v>
      </c>
      <c r="B122" s="4" t="s">
        <v>163</v>
      </c>
      <c r="C122" s="18">
        <v>0.8</v>
      </c>
      <c r="D122" s="4"/>
      <c r="E122" s="18"/>
      <c r="F122" s="18"/>
      <c r="G122" s="4"/>
      <c r="H122" s="4" t="s">
        <v>304</v>
      </c>
      <c r="I122" s="4" t="s">
        <v>300</v>
      </c>
      <c r="J122" s="5">
        <v>41704</v>
      </c>
      <c r="K122" s="27">
        <v>0.8</v>
      </c>
      <c r="L122" s="18">
        <v>0</v>
      </c>
      <c r="M122" s="4" t="s">
        <v>556</v>
      </c>
      <c r="N122" s="4" t="s">
        <v>624</v>
      </c>
      <c r="O122" s="6">
        <f t="shared" si="2"/>
        <v>0</v>
      </c>
      <c r="P122" s="6">
        <f t="shared" si="3"/>
        <v>-0.8</v>
      </c>
      <c r="Q122" s="7"/>
      <c r="R122" s="7" t="s">
        <v>586</v>
      </c>
    </row>
    <row r="123" spans="1:18" ht="43.2" x14ac:dyDescent="0.3">
      <c r="A123" s="4" t="s">
        <v>30</v>
      </c>
      <c r="B123" s="4" t="s">
        <v>171</v>
      </c>
      <c r="C123" s="18">
        <v>0.28999999999999998</v>
      </c>
      <c r="D123" s="4" t="s">
        <v>171</v>
      </c>
      <c r="E123" s="18">
        <v>0.31</v>
      </c>
      <c r="F123" s="18">
        <v>773</v>
      </c>
      <c r="G123" s="4">
        <v>2021</v>
      </c>
      <c r="H123" s="10" t="s">
        <v>620</v>
      </c>
      <c r="I123" s="4" t="s">
        <v>327</v>
      </c>
      <c r="J123" s="5">
        <v>44260</v>
      </c>
      <c r="K123" s="27">
        <v>0.28999999999999998</v>
      </c>
      <c r="L123" s="18">
        <v>773</v>
      </c>
      <c r="M123" s="4">
        <v>123</v>
      </c>
      <c r="N123" s="4" t="s">
        <v>624</v>
      </c>
      <c r="O123" s="6">
        <f t="shared" si="2"/>
        <v>0</v>
      </c>
      <c r="P123" s="6">
        <f t="shared" si="3"/>
        <v>2.0000000000000018E-2</v>
      </c>
      <c r="Q123" s="7"/>
      <c r="R123" s="7" t="s">
        <v>617</v>
      </c>
    </row>
    <row r="124" spans="1:18" ht="43.2" x14ac:dyDescent="0.3">
      <c r="A124" s="4" t="s">
        <v>31</v>
      </c>
      <c r="B124" s="4" t="s">
        <v>171</v>
      </c>
      <c r="C124" s="18">
        <v>0.26</v>
      </c>
      <c r="D124" s="4" t="s">
        <v>171</v>
      </c>
      <c r="E124" s="18">
        <v>0.28000000000000003</v>
      </c>
      <c r="F124" s="18">
        <v>400</v>
      </c>
      <c r="G124" s="4">
        <v>2021</v>
      </c>
      <c r="H124" s="10" t="s">
        <v>621</v>
      </c>
      <c r="I124" s="4" t="s">
        <v>327</v>
      </c>
      <c r="J124" s="5">
        <v>44260</v>
      </c>
      <c r="K124" s="27">
        <v>0.26</v>
      </c>
      <c r="L124" s="18">
        <v>400</v>
      </c>
      <c r="M124" s="4">
        <v>123</v>
      </c>
      <c r="N124" s="4" t="s">
        <v>624</v>
      </c>
      <c r="O124" s="6">
        <f t="shared" si="2"/>
        <v>0</v>
      </c>
      <c r="P124" s="6">
        <f t="shared" si="3"/>
        <v>2.0000000000000018E-2</v>
      </c>
      <c r="Q124" s="7"/>
      <c r="R124" s="7" t="s">
        <v>617</v>
      </c>
    </row>
    <row r="125" spans="1:18" ht="28.8" hidden="1" x14ac:dyDescent="0.3">
      <c r="A125" s="4" t="s">
        <v>33</v>
      </c>
      <c r="B125" s="4" t="s">
        <v>163</v>
      </c>
      <c r="C125" s="18">
        <v>3.4</v>
      </c>
      <c r="D125" s="4"/>
      <c r="E125" s="18"/>
      <c r="F125" s="18"/>
      <c r="G125" s="4"/>
      <c r="H125" s="4" t="s">
        <v>305</v>
      </c>
      <c r="I125" s="4" t="s">
        <v>300</v>
      </c>
      <c r="J125" s="5">
        <v>41704</v>
      </c>
      <c r="K125" s="27">
        <v>3.4</v>
      </c>
      <c r="L125" s="18">
        <v>0</v>
      </c>
      <c r="M125" s="4" t="s">
        <v>556</v>
      </c>
      <c r="N125" s="4" t="s">
        <v>624</v>
      </c>
      <c r="O125" s="6">
        <f t="shared" si="2"/>
        <v>0</v>
      </c>
      <c r="P125" s="6">
        <f t="shared" si="3"/>
        <v>-3.4</v>
      </c>
      <c r="Q125" s="7"/>
      <c r="R125" s="7" t="s">
        <v>586</v>
      </c>
    </row>
    <row r="126" spans="1:18" ht="28.8" hidden="1" x14ac:dyDescent="0.3">
      <c r="A126" s="4" t="s">
        <v>35</v>
      </c>
      <c r="B126" s="4" t="s">
        <v>175</v>
      </c>
      <c r="C126" s="18">
        <v>3.3</v>
      </c>
      <c r="D126" s="4"/>
      <c r="E126" s="18"/>
      <c r="F126" s="18"/>
      <c r="G126" s="4"/>
      <c r="H126" s="4" t="s">
        <v>332</v>
      </c>
      <c r="I126" s="4" t="s">
        <v>333</v>
      </c>
      <c r="J126" s="5">
        <v>41704</v>
      </c>
      <c r="K126" s="27">
        <v>3.3</v>
      </c>
      <c r="L126" s="18">
        <v>0</v>
      </c>
      <c r="M126" s="4" t="s">
        <v>557</v>
      </c>
      <c r="N126" s="4" t="s">
        <v>623</v>
      </c>
      <c r="O126" s="6">
        <f t="shared" si="2"/>
        <v>0</v>
      </c>
      <c r="P126" s="6">
        <f t="shared" si="3"/>
        <v>-3.3</v>
      </c>
      <c r="Q126" s="7"/>
      <c r="R126" s="7" t="s">
        <v>586</v>
      </c>
    </row>
    <row r="127" spans="1:18" hidden="1" x14ac:dyDescent="0.3">
      <c r="A127" s="4" t="s">
        <v>36</v>
      </c>
      <c r="B127" s="4" t="s">
        <v>176</v>
      </c>
      <c r="C127" s="18">
        <v>1.54</v>
      </c>
      <c r="D127" s="4" t="s">
        <v>176</v>
      </c>
      <c r="E127" s="18">
        <v>1.54</v>
      </c>
      <c r="F127" s="18">
        <v>602</v>
      </c>
      <c r="G127" s="4">
        <v>2021</v>
      </c>
      <c r="H127" s="4" t="s">
        <v>336</v>
      </c>
      <c r="I127" s="4" t="s">
        <v>337</v>
      </c>
      <c r="J127" s="5">
        <v>41704</v>
      </c>
      <c r="K127" s="27">
        <v>1.54</v>
      </c>
      <c r="L127" s="18">
        <v>602</v>
      </c>
      <c r="M127" s="4" t="s">
        <v>557</v>
      </c>
      <c r="N127" s="4" t="s">
        <v>623</v>
      </c>
      <c r="O127" s="6">
        <f t="shared" si="2"/>
        <v>0</v>
      </c>
      <c r="P127" s="6">
        <f t="shared" si="3"/>
        <v>0</v>
      </c>
      <c r="Q127" s="7"/>
      <c r="R127" s="7" t="s">
        <v>616</v>
      </c>
    </row>
    <row r="128" spans="1:18" ht="28.8" hidden="1" x14ac:dyDescent="0.3">
      <c r="A128" s="4" t="s">
        <v>37</v>
      </c>
      <c r="B128" s="4" t="s">
        <v>177</v>
      </c>
      <c r="C128" s="18">
        <v>1.6</v>
      </c>
      <c r="D128" s="4"/>
      <c r="E128" s="18"/>
      <c r="F128" s="18"/>
      <c r="G128" s="4"/>
      <c r="H128" s="4" t="s">
        <v>338</v>
      </c>
      <c r="I128" s="4" t="s">
        <v>339</v>
      </c>
      <c r="J128" s="5">
        <v>41704</v>
      </c>
      <c r="K128" s="27">
        <v>1.6</v>
      </c>
      <c r="L128" s="18">
        <v>0</v>
      </c>
      <c r="M128" s="4" t="s">
        <v>557</v>
      </c>
      <c r="N128" s="4" t="s">
        <v>623</v>
      </c>
      <c r="O128" s="6">
        <f t="shared" si="2"/>
        <v>0</v>
      </c>
      <c r="P128" s="6">
        <f t="shared" si="3"/>
        <v>-1.6</v>
      </c>
      <c r="Q128" s="7"/>
      <c r="R128" s="7" t="s">
        <v>586</v>
      </c>
    </row>
    <row r="129" spans="1:20" ht="43.2" hidden="1" x14ac:dyDescent="0.3">
      <c r="A129" s="4" t="s">
        <v>38</v>
      </c>
      <c r="B129" s="4" t="s">
        <v>178</v>
      </c>
      <c r="C129" s="18">
        <v>3.36</v>
      </c>
      <c r="D129" s="4" t="s">
        <v>178</v>
      </c>
      <c r="E129" s="18">
        <v>3.34</v>
      </c>
      <c r="F129" s="18">
        <v>2182</v>
      </c>
      <c r="G129" s="18">
        <v>2021</v>
      </c>
      <c r="H129" s="10" t="s">
        <v>580</v>
      </c>
      <c r="I129" s="4" t="s">
        <v>581</v>
      </c>
      <c r="J129" s="5">
        <v>44182</v>
      </c>
      <c r="K129" s="18">
        <v>3.36</v>
      </c>
      <c r="L129" s="18">
        <v>0</v>
      </c>
      <c r="M129" s="8">
        <v>122</v>
      </c>
      <c r="N129" s="4" t="s">
        <v>623</v>
      </c>
      <c r="O129" s="6">
        <f t="shared" si="2"/>
        <v>0</v>
      </c>
      <c r="P129" s="6">
        <f t="shared" si="3"/>
        <v>-2.0000000000000018E-2</v>
      </c>
      <c r="Q129" s="7"/>
      <c r="R129" s="7" t="s">
        <v>617</v>
      </c>
    </row>
    <row r="130" spans="1:20" hidden="1" x14ac:dyDescent="0.3">
      <c r="A130" s="4" t="s">
        <v>40</v>
      </c>
      <c r="B130" s="4" t="s">
        <v>180</v>
      </c>
      <c r="C130" s="18">
        <v>12</v>
      </c>
      <c r="D130" s="4" t="s">
        <v>180</v>
      </c>
      <c r="E130" s="18">
        <v>12</v>
      </c>
      <c r="F130" s="18">
        <v>5068</v>
      </c>
      <c r="G130" s="4">
        <v>2020</v>
      </c>
      <c r="H130" s="10" t="s">
        <v>619</v>
      </c>
      <c r="I130" s="4" t="s">
        <v>577</v>
      </c>
      <c r="J130" s="5">
        <v>41704</v>
      </c>
      <c r="K130" s="27">
        <v>12</v>
      </c>
      <c r="L130" s="18">
        <v>0</v>
      </c>
      <c r="M130" s="4" t="s">
        <v>557</v>
      </c>
      <c r="N130" s="4" t="s">
        <v>623</v>
      </c>
      <c r="O130" s="6">
        <f t="shared" si="2"/>
        <v>0</v>
      </c>
      <c r="P130" s="6">
        <f t="shared" si="3"/>
        <v>0</v>
      </c>
      <c r="Q130" s="7"/>
      <c r="R130" s="7"/>
    </row>
    <row r="131" spans="1:20" ht="31.2" hidden="1" customHeight="1" x14ac:dyDescent="0.3">
      <c r="A131" s="4" t="s">
        <v>41</v>
      </c>
      <c r="B131" s="18" t="s">
        <v>181</v>
      </c>
      <c r="C131" s="18">
        <v>1.62</v>
      </c>
      <c r="D131" s="4"/>
      <c r="E131" s="18"/>
      <c r="F131" s="18"/>
      <c r="G131" s="4">
        <v>2021</v>
      </c>
      <c r="H131" s="4" t="s">
        <v>342</v>
      </c>
      <c r="I131" s="4" t="s">
        <v>343</v>
      </c>
      <c r="J131" s="5">
        <v>41704</v>
      </c>
      <c r="K131" s="27">
        <v>1.68</v>
      </c>
      <c r="L131" s="18">
        <v>0</v>
      </c>
      <c r="M131" s="4" t="s">
        <v>557</v>
      </c>
      <c r="N131" s="4" t="s">
        <v>623</v>
      </c>
      <c r="O131" s="6">
        <f t="shared" si="2"/>
        <v>-5.9999999999999831E-2</v>
      </c>
      <c r="P131" s="6">
        <f t="shared" si="3"/>
        <v>-1.68</v>
      </c>
      <c r="Q131" s="7"/>
      <c r="R131" s="7" t="s">
        <v>586</v>
      </c>
    </row>
    <row r="132" spans="1:20" ht="44.4" hidden="1" customHeight="1" x14ac:dyDescent="0.3">
      <c r="A132" s="4" t="s">
        <v>42</v>
      </c>
      <c r="B132" s="4" t="s">
        <v>182</v>
      </c>
      <c r="C132" s="18">
        <v>6.4</v>
      </c>
      <c r="D132" s="4" t="s">
        <v>182</v>
      </c>
      <c r="E132" s="18">
        <v>6.46</v>
      </c>
      <c r="F132" s="18">
        <v>1771</v>
      </c>
      <c r="G132" s="4">
        <v>2021</v>
      </c>
      <c r="H132" s="4" t="s">
        <v>354</v>
      </c>
      <c r="I132" s="4" t="s">
        <v>353</v>
      </c>
      <c r="J132" s="5">
        <v>41704</v>
      </c>
      <c r="K132" s="27">
        <v>6.4</v>
      </c>
      <c r="L132" s="18">
        <v>1771</v>
      </c>
      <c r="M132" s="4" t="s">
        <v>557</v>
      </c>
      <c r="N132" s="4" t="s">
        <v>623</v>
      </c>
      <c r="O132" s="6">
        <f t="shared" si="2"/>
        <v>0</v>
      </c>
      <c r="P132" s="6">
        <f t="shared" si="3"/>
        <v>5.9999999999999609E-2</v>
      </c>
      <c r="Q132" s="7"/>
      <c r="R132" s="7" t="s">
        <v>617</v>
      </c>
      <c r="S132" s="1"/>
      <c r="T132" s="1"/>
    </row>
    <row r="133" spans="1:20" ht="39.6" hidden="1" customHeight="1" x14ac:dyDescent="0.3">
      <c r="A133" s="4" t="s">
        <v>43</v>
      </c>
      <c r="B133" s="4" t="s">
        <v>182</v>
      </c>
      <c r="C133" s="18">
        <v>8.7799999999999994</v>
      </c>
      <c r="D133" s="4" t="s">
        <v>182</v>
      </c>
      <c r="E133" s="18">
        <v>8.73</v>
      </c>
      <c r="F133" s="18">
        <v>8778</v>
      </c>
      <c r="G133" s="4">
        <v>2021</v>
      </c>
      <c r="H133" s="4" t="s">
        <v>352</v>
      </c>
      <c r="I133" s="4" t="s">
        <v>353</v>
      </c>
      <c r="J133" s="5">
        <v>41704</v>
      </c>
      <c r="K133" s="27">
        <v>8.7799999999999994</v>
      </c>
      <c r="L133" s="18">
        <v>8778</v>
      </c>
      <c r="M133" s="4" t="s">
        <v>557</v>
      </c>
      <c r="N133" s="4" t="s">
        <v>623</v>
      </c>
      <c r="O133" s="6">
        <f t="shared" si="2"/>
        <v>0</v>
      </c>
      <c r="P133" s="6">
        <f t="shared" si="3"/>
        <v>-4.9999999999998934E-2</v>
      </c>
      <c r="Q133" s="7"/>
      <c r="R133" s="7" t="s">
        <v>617</v>
      </c>
    </row>
    <row r="134" spans="1:20" ht="13.95" hidden="1" customHeight="1" x14ac:dyDescent="0.3">
      <c r="A134" s="4" t="s">
        <v>44</v>
      </c>
      <c r="B134" s="4" t="s">
        <v>183</v>
      </c>
      <c r="C134" s="18">
        <v>0.95</v>
      </c>
      <c r="D134" s="4" t="s">
        <v>183</v>
      </c>
      <c r="E134" s="18">
        <v>0.95</v>
      </c>
      <c r="F134" s="18">
        <v>46</v>
      </c>
      <c r="G134" s="4">
        <v>2021</v>
      </c>
      <c r="H134" s="10" t="s">
        <v>578</v>
      </c>
      <c r="I134" s="4" t="s">
        <v>579</v>
      </c>
      <c r="J134" s="5">
        <v>44182</v>
      </c>
      <c r="K134" s="18">
        <v>0.95</v>
      </c>
      <c r="L134" s="18">
        <v>46</v>
      </c>
      <c r="M134" s="8">
        <v>122</v>
      </c>
      <c r="N134" s="4" t="s">
        <v>623</v>
      </c>
      <c r="O134" s="6">
        <f t="shared" si="2"/>
        <v>0</v>
      </c>
      <c r="P134" s="6">
        <f t="shared" si="3"/>
        <v>0</v>
      </c>
      <c r="Q134" s="7"/>
      <c r="R134" s="7"/>
    </row>
    <row r="135" spans="1:20" ht="43.2" hidden="1" x14ac:dyDescent="0.3">
      <c r="A135" s="4" t="s">
        <v>45</v>
      </c>
      <c r="B135" s="4" t="s">
        <v>176</v>
      </c>
      <c r="C135" s="18">
        <v>0.6</v>
      </c>
      <c r="D135" s="4" t="s">
        <v>176</v>
      </c>
      <c r="E135" s="18">
        <v>0.61</v>
      </c>
      <c r="F135" s="18">
        <v>198</v>
      </c>
      <c r="G135" s="4">
        <v>2021</v>
      </c>
      <c r="H135" s="10" t="s">
        <v>587</v>
      </c>
      <c r="I135" s="4" t="s">
        <v>337</v>
      </c>
      <c r="J135" s="5">
        <v>44196</v>
      </c>
      <c r="K135" s="27">
        <v>0.6</v>
      </c>
      <c r="L135" s="18">
        <v>198</v>
      </c>
      <c r="M135" s="4" t="s">
        <v>557</v>
      </c>
      <c r="N135" s="4" t="s">
        <v>623</v>
      </c>
      <c r="O135" s="6">
        <f t="shared" si="2"/>
        <v>0</v>
      </c>
      <c r="P135" s="6">
        <f t="shared" si="3"/>
        <v>1.0000000000000009E-2</v>
      </c>
      <c r="Q135" s="7"/>
      <c r="R135" s="7" t="s">
        <v>617</v>
      </c>
    </row>
    <row r="136" spans="1:20" ht="43.2" hidden="1" x14ac:dyDescent="0.3">
      <c r="A136" s="4" t="s">
        <v>53</v>
      </c>
      <c r="B136" s="4" t="s">
        <v>182</v>
      </c>
      <c r="C136" s="18">
        <v>20.29</v>
      </c>
      <c r="D136" s="18" t="s">
        <v>182</v>
      </c>
      <c r="E136" s="18">
        <v>19.89</v>
      </c>
      <c r="F136" s="18">
        <v>6162</v>
      </c>
      <c r="G136" s="4">
        <v>2021</v>
      </c>
      <c r="H136" s="4" t="s">
        <v>355</v>
      </c>
      <c r="I136" s="4" t="s">
        <v>353</v>
      </c>
      <c r="J136" s="5">
        <v>41704</v>
      </c>
      <c r="K136" s="27">
        <v>20.29</v>
      </c>
      <c r="L136" s="18">
        <v>6162</v>
      </c>
      <c r="M136" s="4" t="s">
        <v>557</v>
      </c>
      <c r="N136" s="4" t="s">
        <v>623</v>
      </c>
      <c r="O136" s="6">
        <f t="shared" si="2"/>
        <v>0</v>
      </c>
      <c r="P136" s="6">
        <f t="shared" si="3"/>
        <v>-0.39999999999999858</v>
      </c>
      <c r="Q136" s="7"/>
      <c r="R136" s="7" t="s">
        <v>617</v>
      </c>
    </row>
    <row r="137" spans="1:20" ht="28.8" hidden="1" x14ac:dyDescent="0.3">
      <c r="A137" s="4" t="s">
        <v>57</v>
      </c>
      <c r="B137" s="4" t="s">
        <v>192</v>
      </c>
      <c r="C137" s="18">
        <v>1.53</v>
      </c>
      <c r="D137" s="4"/>
      <c r="E137" s="18"/>
      <c r="F137" s="18"/>
      <c r="G137" s="4"/>
      <c r="H137" s="4" t="s">
        <v>369</v>
      </c>
      <c r="I137" s="4" t="s">
        <v>370</v>
      </c>
      <c r="J137" s="5">
        <v>41704</v>
      </c>
      <c r="K137" s="27">
        <v>1.53</v>
      </c>
      <c r="L137" s="18">
        <v>0</v>
      </c>
      <c r="M137" s="4" t="s">
        <v>557</v>
      </c>
      <c r="N137" s="4" t="s">
        <v>623</v>
      </c>
      <c r="O137" s="6">
        <f t="shared" si="2"/>
        <v>0</v>
      </c>
      <c r="P137" s="6">
        <f t="shared" si="3"/>
        <v>-1.53</v>
      </c>
      <c r="Q137" s="7"/>
      <c r="R137" s="7" t="s">
        <v>586</v>
      </c>
    </row>
    <row r="138" spans="1:20" ht="28.8" hidden="1" x14ac:dyDescent="0.3">
      <c r="A138" s="4" t="s">
        <v>66</v>
      </c>
      <c r="B138" s="4" t="s">
        <v>200</v>
      </c>
      <c r="C138" s="18">
        <v>2.2000000000000002</v>
      </c>
      <c r="D138" s="4"/>
      <c r="E138" s="18"/>
      <c r="F138" s="18"/>
      <c r="G138" s="4"/>
      <c r="H138" s="4" t="s">
        <v>384</v>
      </c>
      <c r="I138" s="4" t="s">
        <v>385</v>
      </c>
      <c r="J138" s="5">
        <v>41704</v>
      </c>
      <c r="K138" s="27">
        <v>2.2000000000000002</v>
      </c>
      <c r="L138" s="18">
        <v>0</v>
      </c>
      <c r="M138" s="4" t="s">
        <v>557</v>
      </c>
      <c r="N138" s="4" t="s">
        <v>623</v>
      </c>
      <c r="O138" s="6">
        <f t="shared" si="2"/>
        <v>0</v>
      </c>
      <c r="P138" s="6">
        <f t="shared" si="3"/>
        <v>-2.2000000000000002</v>
      </c>
      <c r="Q138" s="7"/>
      <c r="R138" s="7" t="s">
        <v>586</v>
      </c>
    </row>
    <row r="139" spans="1:20" ht="43.2" hidden="1" x14ac:dyDescent="0.3">
      <c r="A139" s="8">
        <v>66640110166</v>
      </c>
      <c r="B139" s="4" t="s">
        <v>182</v>
      </c>
      <c r="C139" s="18">
        <v>3.67</v>
      </c>
      <c r="D139" s="18" t="s">
        <v>182</v>
      </c>
      <c r="E139" s="18">
        <v>3.69</v>
      </c>
      <c r="F139" s="18">
        <v>942</v>
      </c>
      <c r="G139" s="4">
        <v>2021</v>
      </c>
      <c r="H139" s="4" t="s">
        <v>356</v>
      </c>
      <c r="I139" s="4" t="s">
        <v>353</v>
      </c>
      <c r="J139" s="5">
        <v>43829</v>
      </c>
      <c r="K139" s="27">
        <v>3.67</v>
      </c>
      <c r="L139" s="18">
        <v>942</v>
      </c>
      <c r="M139" s="4" t="s">
        <v>557</v>
      </c>
      <c r="N139" s="4" t="s">
        <v>623</v>
      </c>
      <c r="O139" s="6">
        <f t="shared" si="2"/>
        <v>0</v>
      </c>
      <c r="P139" s="6">
        <f t="shared" si="3"/>
        <v>2.0000000000000018E-2</v>
      </c>
      <c r="Q139" s="7"/>
      <c r="R139" s="7" t="s">
        <v>617</v>
      </c>
    </row>
    <row r="140" spans="1:20" ht="28.8" hidden="1" x14ac:dyDescent="0.3">
      <c r="A140" s="4" t="s">
        <v>67</v>
      </c>
      <c r="B140" s="4" t="s">
        <v>201</v>
      </c>
      <c r="C140" s="18">
        <v>0.7</v>
      </c>
      <c r="D140" s="4"/>
      <c r="E140" s="18"/>
      <c r="F140" s="18"/>
      <c r="G140" s="4"/>
      <c r="H140" s="4" t="s">
        <v>386</v>
      </c>
      <c r="I140" s="4" t="s">
        <v>387</v>
      </c>
      <c r="J140" s="5">
        <v>42368</v>
      </c>
      <c r="K140" s="27">
        <v>0.7</v>
      </c>
      <c r="L140" s="18">
        <v>0</v>
      </c>
      <c r="M140" s="4" t="s">
        <v>558</v>
      </c>
      <c r="N140" s="4" t="s">
        <v>625</v>
      </c>
      <c r="O140" s="6">
        <f t="shared" si="2"/>
        <v>0</v>
      </c>
      <c r="P140" s="6">
        <f t="shared" si="3"/>
        <v>-0.7</v>
      </c>
      <c r="Q140" s="7"/>
      <c r="R140" s="7" t="s">
        <v>586</v>
      </c>
    </row>
    <row r="141" spans="1:20" ht="28.8" hidden="1" x14ac:dyDescent="0.3">
      <c r="A141" s="4" t="s">
        <v>69</v>
      </c>
      <c r="B141" s="4" t="s">
        <v>203</v>
      </c>
      <c r="C141" s="18">
        <v>1.9</v>
      </c>
      <c r="D141" s="4"/>
      <c r="E141" s="18"/>
      <c r="F141" s="18"/>
      <c r="G141" s="4"/>
      <c r="H141" s="4" t="s">
        <v>388</v>
      </c>
      <c r="I141" s="4" t="s">
        <v>389</v>
      </c>
      <c r="J141" s="5">
        <v>41704</v>
      </c>
      <c r="K141" s="27">
        <v>1.9</v>
      </c>
      <c r="L141" s="18">
        <v>0</v>
      </c>
      <c r="M141" s="4" t="s">
        <v>558</v>
      </c>
      <c r="N141" s="4" t="s">
        <v>625</v>
      </c>
      <c r="O141" s="6">
        <f t="shared" si="2"/>
        <v>0</v>
      </c>
      <c r="P141" s="6">
        <f t="shared" si="3"/>
        <v>-1.9</v>
      </c>
      <c r="Q141" s="7"/>
      <c r="R141" s="7" t="s">
        <v>586</v>
      </c>
    </row>
    <row r="142" spans="1:20" ht="28.8" hidden="1" x14ac:dyDescent="0.3">
      <c r="A142" s="4" t="s">
        <v>71</v>
      </c>
      <c r="B142" s="4" t="s">
        <v>205</v>
      </c>
      <c r="C142" s="18">
        <v>3.5</v>
      </c>
      <c r="D142" s="4"/>
      <c r="E142" s="18"/>
      <c r="F142" s="18"/>
      <c r="G142" s="4"/>
      <c r="H142" s="4" t="s">
        <v>392</v>
      </c>
      <c r="I142" s="4" t="s">
        <v>393</v>
      </c>
      <c r="J142" s="5">
        <v>41704</v>
      </c>
      <c r="K142" s="27">
        <v>3.5</v>
      </c>
      <c r="L142" s="18">
        <v>0</v>
      </c>
      <c r="M142" s="4" t="s">
        <v>558</v>
      </c>
      <c r="N142" s="4" t="s">
        <v>625</v>
      </c>
      <c r="O142" s="6">
        <f t="shared" ref="O142:O175" si="4">C142-K142</f>
        <v>0</v>
      </c>
      <c r="P142" s="6">
        <f t="shared" ref="P142:P175" si="5">E142-K142</f>
        <v>-3.5</v>
      </c>
      <c r="Q142" s="7"/>
      <c r="R142" s="7" t="s">
        <v>586</v>
      </c>
    </row>
    <row r="143" spans="1:20" ht="28.8" hidden="1" x14ac:dyDescent="0.3">
      <c r="A143" s="4" t="s">
        <v>73</v>
      </c>
      <c r="B143" s="4" t="s">
        <v>207</v>
      </c>
      <c r="C143" s="18">
        <v>6</v>
      </c>
      <c r="D143" s="4"/>
      <c r="E143" s="18"/>
      <c r="F143" s="18"/>
      <c r="G143" s="4"/>
      <c r="H143" s="4" t="s">
        <v>396</v>
      </c>
      <c r="I143" s="4" t="s">
        <v>397</v>
      </c>
      <c r="J143" s="5">
        <v>41704</v>
      </c>
      <c r="K143" s="27">
        <v>6</v>
      </c>
      <c r="L143" s="18">
        <v>0</v>
      </c>
      <c r="M143" s="4" t="s">
        <v>558</v>
      </c>
      <c r="N143" s="4" t="s">
        <v>625</v>
      </c>
      <c r="O143" s="6">
        <f t="shared" si="4"/>
        <v>0</v>
      </c>
      <c r="P143" s="6">
        <f t="shared" si="5"/>
        <v>-6</v>
      </c>
      <c r="Q143" s="7"/>
      <c r="R143" s="7" t="s">
        <v>586</v>
      </c>
    </row>
    <row r="144" spans="1:20" ht="28.8" hidden="1" x14ac:dyDescent="0.3">
      <c r="A144" s="4" t="s">
        <v>74</v>
      </c>
      <c r="B144" s="4" t="s">
        <v>208</v>
      </c>
      <c r="C144" s="18">
        <v>3.1</v>
      </c>
      <c r="D144" s="4"/>
      <c r="E144" s="18"/>
      <c r="F144" s="18"/>
      <c r="G144" s="4"/>
      <c r="H144" s="4" t="s">
        <v>400</v>
      </c>
      <c r="I144" s="4" t="s">
        <v>401</v>
      </c>
      <c r="J144" s="5">
        <v>41704</v>
      </c>
      <c r="K144" s="27">
        <v>3.1</v>
      </c>
      <c r="L144" s="18">
        <v>0</v>
      </c>
      <c r="M144" s="4" t="s">
        <v>558</v>
      </c>
      <c r="N144" s="4" t="s">
        <v>625</v>
      </c>
      <c r="O144" s="6">
        <f t="shared" si="4"/>
        <v>0</v>
      </c>
      <c r="P144" s="6">
        <f t="shared" si="5"/>
        <v>-3.1</v>
      </c>
      <c r="Q144" s="7"/>
      <c r="R144" s="7" t="s">
        <v>586</v>
      </c>
    </row>
    <row r="145" spans="1:18" ht="28.8" hidden="1" x14ac:dyDescent="0.3">
      <c r="A145" s="4" t="s">
        <v>75</v>
      </c>
      <c r="B145" s="4" t="s">
        <v>209</v>
      </c>
      <c r="C145" s="18">
        <v>12</v>
      </c>
      <c r="D145" s="4"/>
      <c r="E145" s="18"/>
      <c r="F145" s="18"/>
      <c r="G145" s="4"/>
      <c r="H145" s="4" t="s">
        <v>398</v>
      </c>
      <c r="I145" s="4" t="s">
        <v>399</v>
      </c>
      <c r="J145" s="5">
        <v>41704</v>
      </c>
      <c r="K145" s="27">
        <v>12</v>
      </c>
      <c r="L145" s="18">
        <v>0</v>
      </c>
      <c r="M145" s="4" t="s">
        <v>558</v>
      </c>
      <c r="N145" s="4" t="s">
        <v>625</v>
      </c>
      <c r="O145" s="6">
        <f t="shared" si="4"/>
        <v>0</v>
      </c>
      <c r="P145" s="6">
        <f t="shared" si="5"/>
        <v>-12</v>
      </c>
      <c r="Q145" s="7"/>
      <c r="R145" s="7" t="s">
        <v>586</v>
      </c>
    </row>
    <row r="146" spans="1:18" ht="28.8" hidden="1" x14ac:dyDescent="0.3">
      <c r="A146" s="4" t="s">
        <v>77</v>
      </c>
      <c r="B146" s="4" t="s">
        <v>211</v>
      </c>
      <c r="C146" s="18">
        <v>3.4</v>
      </c>
      <c r="D146" s="4"/>
      <c r="E146" s="18"/>
      <c r="F146" s="18"/>
      <c r="G146" s="4"/>
      <c r="H146" s="4" t="s">
        <v>404</v>
      </c>
      <c r="I146" s="4" t="s">
        <v>405</v>
      </c>
      <c r="J146" s="5">
        <v>41704</v>
      </c>
      <c r="K146" s="27">
        <v>3.4</v>
      </c>
      <c r="L146" s="18">
        <v>0</v>
      </c>
      <c r="M146" s="4" t="s">
        <v>558</v>
      </c>
      <c r="N146" s="4" t="s">
        <v>625</v>
      </c>
      <c r="O146" s="6">
        <f t="shared" si="4"/>
        <v>0</v>
      </c>
      <c r="P146" s="6">
        <f t="shared" si="5"/>
        <v>-3.4</v>
      </c>
      <c r="Q146" s="7"/>
      <c r="R146" s="7" t="s">
        <v>586</v>
      </c>
    </row>
    <row r="147" spans="1:18" ht="28.8" hidden="1" x14ac:dyDescent="0.3">
      <c r="A147" s="4" t="s">
        <v>81</v>
      </c>
      <c r="B147" s="4" t="s">
        <v>215</v>
      </c>
      <c r="C147" s="18">
        <v>6.6</v>
      </c>
      <c r="D147" s="4"/>
      <c r="E147" s="18"/>
      <c r="F147" s="18"/>
      <c r="G147" s="4"/>
      <c r="H147" s="4" t="s">
        <v>412</v>
      </c>
      <c r="I147" s="4" t="s">
        <v>413</v>
      </c>
      <c r="J147" s="5">
        <v>41704</v>
      </c>
      <c r="K147" s="27">
        <v>6.6</v>
      </c>
      <c r="L147" s="18">
        <v>0</v>
      </c>
      <c r="M147" s="4" t="s">
        <v>558</v>
      </c>
      <c r="N147" s="4" t="s">
        <v>625</v>
      </c>
      <c r="O147" s="6">
        <f t="shared" si="4"/>
        <v>0</v>
      </c>
      <c r="P147" s="6">
        <f t="shared" si="5"/>
        <v>-6.6</v>
      </c>
      <c r="Q147" s="7"/>
      <c r="R147" s="7" t="s">
        <v>586</v>
      </c>
    </row>
    <row r="148" spans="1:18" hidden="1" x14ac:dyDescent="0.3">
      <c r="A148" s="4" t="s">
        <v>83</v>
      </c>
      <c r="B148" s="4" t="s">
        <v>217</v>
      </c>
      <c r="C148" s="18">
        <v>1.06</v>
      </c>
      <c r="D148" s="4" t="s">
        <v>217</v>
      </c>
      <c r="E148" s="18">
        <v>1.06</v>
      </c>
      <c r="F148" s="18">
        <v>740</v>
      </c>
      <c r="G148" s="4">
        <v>2021</v>
      </c>
      <c r="H148" s="4" t="s">
        <v>416</v>
      </c>
      <c r="I148" s="4" t="s">
        <v>417</v>
      </c>
      <c r="J148" s="5">
        <v>41704</v>
      </c>
      <c r="K148" s="27">
        <v>1.06</v>
      </c>
      <c r="L148" s="18">
        <v>740</v>
      </c>
      <c r="M148" s="4" t="s">
        <v>559</v>
      </c>
      <c r="N148" s="4" t="s">
        <v>626</v>
      </c>
      <c r="O148" s="6">
        <f t="shared" si="4"/>
        <v>0</v>
      </c>
      <c r="P148" s="6">
        <f t="shared" si="5"/>
        <v>0</v>
      </c>
      <c r="Q148" s="7"/>
      <c r="R148" s="7"/>
    </row>
    <row r="149" spans="1:18" ht="28.8" hidden="1" x14ac:dyDescent="0.3">
      <c r="A149" s="4" t="s">
        <v>84</v>
      </c>
      <c r="B149" s="4" t="s">
        <v>218</v>
      </c>
      <c r="C149" s="18">
        <v>1.08</v>
      </c>
      <c r="D149" s="4"/>
      <c r="E149" s="18"/>
      <c r="F149" s="18"/>
      <c r="G149" s="4"/>
      <c r="H149" s="4" t="s">
        <v>418</v>
      </c>
      <c r="I149" s="4" t="s">
        <v>419</v>
      </c>
      <c r="J149" s="5">
        <v>41704</v>
      </c>
      <c r="K149" s="27">
        <v>1.08</v>
      </c>
      <c r="L149" s="18">
        <v>0</v>
      </c>
      <c r="M149" s="4" t="s">
        <v>559</v>
      </c>
      <c r="N149" s="4" t="s">
        <v>626</v>
      </c>
      <c r="O149" s="6">
        <f t="shared" si="4"/>
        <v>0</v>
      </c>
      <c r="P149" s="6">
        <f t="shared" si="5"/>
        <v>-1.08</v>
      </c>
      <c r="Q149" s="7"/>
      <c r="R149" s="7" t="s">
        <v>586</v>
      </c>
    </row>
    <row r="150" spans="1:18" hidden="1" x14ac:dyDescent="0.3">
      <c r="A150" s="4" t="s">
        <v>89</v>
      </c>
      <c r="B150" s="18" t="s">
        <v>222</v>
      </c>
      <c r="C150" s="18">
        <v>4.83</v>
      </c>
      <c r="D150" s="4" t="s">
        <v>222</v>
      </c>
      <c r="E150" s="18">
        <v>4.83</v>
      </c>
      <c r="F150" s="18">
        <v>3387</v>
      </c>
      <c r="G150" s="4">
        <v>2021</v>
      </c>
      <c r="H150" s="4" t="s">
        <v>425</v>
      </c>
      <c r="I150" s="4" t="s">
        <v>426</v>
      </c>
      <c r="J150" s="5">
        <v>41704</v>
      </c>
      <c r="K150" s="27">
        <v>4.83</v>
      </c>
      <c r="L150" s="18">
        <v>3387</v>
      </c>
      <c r="M150" s="4" t="s">
        <v>559</v>
      </c>
      <c r="N150" s="4" t="s">
        <v>626</v>
      </c>
      <c r="O150" s="6">
        <f t="shared" si="4"/>
        <v>0</v>
      </c>
      <c r="P150" s="6">
        <f t="shared" si="5"/>
        <v>0</v>
      </c>
      <c r="Q150" s="7"/>
      <c r="R150" s="7"/>
    </row>
    <row r="151" spans="1:18" ht="77.400000000000006" hidden="1" customHeight="1" x14ac:dyDescent="0.3">
      <c r="A151" s="4" t="s">
        <v>94</v>
      </c>
      <c r="B151" s="18" t="s">
        <v>226</v>
      </c>
      <c r="C151" s="18">
        <v>0.56000000000000005</v>
      </c>
      <c r="D151" s="4" t="s">
        <v>226</v>
      </c>
      <c r="E151" s="18">
        <v>0.56000000000000005</v>
      </c>
      <c r="F151" s="18">
        <v>182</v>
      </c>
      <c r="G151" s="4">
        <v>2021</v>
      </c>
      <c r="H151" s="4">
        <v>15078</v>
      </c>
      <c r="I151" s="4" t="s">
        <v>611</v>
      </c>
      <c r="J151" s="5">
        <v>44334</v>
      </c>
      <c r="K151" s="27">
        <v>0.56000000000000005</v>
      </c>
      <c r="L151" s="18">
        <v>182</v>
      </c>
      <c r="M151" s="4" t="s">
        <v>559</v>
      </c>
      <c r="N151" s="4" t="s">
        <v>626</v>
      </c>
      <c r="O151" s="6">
        <f t="shared" si="4"/>
        <v>0</v>
      </c>
      <c r="P151" s="6">
        <f t="shared" si="5"/>
        <v>0</v>
      </c>
      <c r="Q151" s="7" t="s">
        <v>565</v>
      </c>
      <c r="R151" s="4"/>
    </row>
    <row r="152" spans="1:18" ht="28.8" hidden="1" x14ac:dyDescent="0.3">
      <c r="A152" s="4" t="s">
        <v>95</v>
      </c>
      <c r="B152" s="4" t="s">
        <v>228</v>
      </c>
      <c r="C152" s="18">
        <v>2.4464999999999999</v>
      </c>
      <c r="D152" s="4"/>
      <c r="E152" s="18"/>
      <c r="F152" s="18"/>
      <c r="G152" s="4"/>
      <c r="H152" s="4" t="s">
        <v>443</v>
      </c>
      <c r="I152" s="4" t="s">
        <v>444</v>
      </c>
      <c r="J152" s="5">
        <v>41704</v>
      </c>
      <c r="K152" s="27">
        <v>2.4464999999999999</v>
      </c>
      <c r="L152" s="18">
        <v>0</v>
      </c>
      <c r="M152" s="4" t="s">
        <v>560</v>
      </c>
      <c r="N152" s="4" t="s">
        <v>627</v>
      </c>
      <c r="O152" s="6">
        <f t="shared" si="4"/>
        <v>0</v>
      </c>
      <c r="P152" s="6">
        <f t="shared" si="5"/>
        <v>-2.4464999999999999</v>
      </c>
      <c r="Q152" s="7"/>
      <c r="R152" s="7" t="s">
        <v>586</v>
      </c>
    </row>
    <row r="153" spans="1:18" ht="28.8" hidden="1" x14ac:dyDescent="0.3">
      <c r="A153" s="4" t="s">
        <v>98</v>
      </c>
      <c r="B153" s="4" t="s">
        <v>231</v>
      </c>
      <c r="C153" s="18">
        <v>0.5</v>
      </c>
      <c r="D153" s="4"/>
      <c r="E153" s="18"/>
      <c r="F153" s="18"/>
      <c r="G153" s="4"/>
      <c r="H153" s="4" t="s">
        <v>441</v>
      </c>
      <c r="I153" s="4" t="s">
        <v>442</v>
      </c>
      <c r="J153" s="5">
        <v>41704</v>
      </c>
      <c r="K153" s="27">
        <v>0.5</v>
      </c>
      <c r="L153" s="18">
        <v>0</v>
      </c>
      <c r="M153" s="4" t="s">
        <v>560</v>
      </c>
      <c r="N153" s="4" t="s">
        <v>627</v>
      </c>
      <c r="O153" s="6">
        <f t="shared" si="4"/>
        <v>0</v>
      </c>
      <c r="P153" s="6">
        <f t="shared" si="5"/>
        <v>-0.5</v>
      </c>
      <c r="Q153" s="7"/>
      <c r="R153" s="7" t="s">
        <v>586</v>
      </c>
    </row>
    <row r="154" spans="1:18" ht="28.8" hidden="1" x14ac:dyDescent="0.3">
      <c r="A154" s="4" t="s">
        <v>101</v>
      </c>
      <c r="B154" s="4" t="s">
        <v>234</v>
      </c>
      <c r="C154" s="18">
        <v>2.5099999999999998</v>
      </c>
      <c r="D154" s="4"/>
      <c r="E154" s="18"/>
      <c r="F154" s="18"/>
      <c r="G154" s="4"/>
      <c r="H154" s="4" t="s">
        <v>449</v>
      </c>
      <c r="I154" s="4" t="s">
        <v>450</v>
      </c>
      <c r="J154" s="5">
        <v>41704</v>
      </c>
      <c r="K154" s="27">
        <v>3.9</v>
      </c>
      <c r="L154" s="18">
        <v>0</v>
      </c>
      <c r="M154" s="4" t="s">
        <v>560</v>
      </c>
      <c r="N154" s="4" t="s">
        <v>627</v>
      </c>
      <c r="O154" s="6">
        <f t="shared" si="4"/>
        <v>-1.3900000000000001</v>
      </c>
      <c r="P154" s="6">
        <f t="shared" si="5"/>
        <v>-3.9</v>
      </c>
      <c r="Q154" s="7"/>
      <c r="R154" s="7" t="s">
        <v>586</v>
      </c>
    </row>
    <row r="155" spans="1:18" ht="43.2" hidden="1" x14ac:dyDescent="0.3">
      <c r="A155" s="4" t="s">
        <v>104</v>
      </c>
      <c r="B155" s="18" t="s">
        <v>237</v>
      </c>
      <c r="C155" s="18">
        <v>1.5</v>
      </c>
      <c r="D155" s="4" t="s">
        <v>237</v>
      </c>
      <c r="E155" s="18">
        <v>1.52</v>
      </c>
      <c r="F155" s="18">
        <v>241</v>
      </c>
      <c r="G155" s="4">
        <v>2021</v>
      </c>
      <c r="H155" s="4" t="s">
        <v>455</v>
      </c>
      <c r="I155" s="4" t="s">
        <v>456</v>
      </c>
      <c r="J155" s="5">
        <v>41704</v>
      </c>
      <c r="K155" s="27">
        <v>1.4</v>
      </c>
      <c r="L155" s="18">
        <v>241</v>
      </c>
      <c r="M155" s="4" t="s">
        <v>560</v>
      </c>
      <c r="N155" s="4" t="s">
        <v>627</v>
      </c>
      <c r="O155" s="6">
        <f t="shared" si="4"/>
        <v>0.10000000000000009</v>
      </c>
      <c r="P155" s="6">
        <f t="shared" si="5"/>
        <v>0.12000000000000011</v>
      </c>
      <c r="Q155" s="7"/>
      <c r="R155" s="7" t="s">
        <v>592</v>
      </c>
    </row>
    <row r="156" spans="1:18" ht="28.8" hidden="1" x14ac:dyDescent="0.3">
      <c r="A156" s="4" t="s">
        <v>105</v>
      </c>
      <c r="B156" s="4" t="s">
        <v>238</v>
      </c>
      <c r="C156" s="18">
        <v>5.42</v>
      </c>
      <c r="D156" s="4"/>
      <c r="E156" s="18"/>
      <c r="F156" s="18"/>
      <c r="G156" s="4"/>
      <c r="H156" s="4" t="s">
        <v>457</v>
      </c>
      <c r="I156" s="4" t="s">
        <v>458</v>
      </c>
      <c r="J156" s="5">
        <v>41704</v>
      </c>
      <c r="K156" s="27">
        <v>5.42</v>
      </c>
      <c r="L156" s="18">
        <v>0</v>
      </c>
      <c r="M156" s="4" t="s">
        <v>560</v>
      </c>
      <c r="N156" s="4" t="s">
        <v>627</v>
      </c>
      <c r="O156" s="6">
        <f t="shared" si="4"/>
        <v>0</v>
      </c>
      <c r="P156" s="6">
        <f t="shared" si="5"/>
        <v>-5.42</v>
      </c>
      <c r="Q156" s="7"/>
      <c r="R156" s="7" t="s">
        <v>586</v>
      </c>
    </row>
    <row r="157" spans="1:18" ht="43.2" hidden="1" x14ac:dyDescent="0.3">
      <c r="A157" s="4" t="s">
        <v>107</v>
      </c>
      <c r="B157" s="4" t="s">
        <v>240</v>
      </c>
      <c r="C157" s="18">
        <v>2.15</v>
      </c>
      <c r="D157" s="4" t="s">
        <v>240</v>
      </c>
      <c r="E157" s="18">
        <v>2.2799999999999998</v>
      </c>
      <c r="F157" s="18">
        <v>2061</v>
      </c>
      <c r="G157" s="4">
        <v>2021</v>
      </c>
      <c r="H157" s="4" t="s">
        <v>461</v>
      </c>
      <c r="I157" s="4" t="s">
        <v>462</v>
      </c>
      <c r="J157" s="5">
        <v>41704</v>
      </c>
      <c r="K157" s="27">
        <v>2.15</v>
      </c>
      <c r="L157" s="18">
        <v>2061</v>
      </c>
      <c r="M157" s="4" t="s">
        <v>560</v>
      </c>
      <c r="N157" s="4" t="s">
        <v>627</v>
      </c>
      <c r="O157" s="6">
        <f t="shared" si="4"/>
        <v>0</v>
      </c>
      <c r="P157" s="6">
        <f t="shared" si="5"/>
        <v>0.12999999999999989</v>
      </c>
      <c r="Q157" s="7"/>
      <c r="R157" s="7" t="s">
        <v>617</v>
      </c>
    </row>
    <row r="158" spans="1:18" ht="28.8" hidden="1" x14ac:dyDescent="0.3">
      <c r="A158" s="4" t="s">
        <v>109</v>
      </c>
      <c r="B158" s="4" t="s">
        <v>242</v>
      </c>
      <c r="C158" s="18">
        <v>3.7</v>
      </c>
      <c r="D158" s="4"/>
      <c r="E158" s="18"/>
      <c r="F158" s="18"/>
      <c r="G158" s="4"/>
      <c r="H158" s="4" t="s">
        <v>465</v>
      </c>
      <c r="I158" s="4" t="s">
        <v>466</v>
      </c>
      <c r="J158" s="5">
        <v>41704</v>
      </c>
      <c r="K158" s="27">
        <v>3.7</v>
      </c>
      <c r="L158" s="18">
        <v>0</v>
      </c>
      <c r="M158" s="4" t="s">
        <v>560</v>
      </c>
      <c r="N158" s="4" t="s">
        <v>627</v>
      </c>
      <c r="O158" s="6">
        <f t="shared" si="4"/>
        <v>0</v>
      </c>
      <c r="P158" s="6">
        <f t="shared" si="5"/>
        <v>-3.7</v>
      </c>
      <c r="Q158" s="7"/>
      <c r="R158" s="7" t="s">
        <v>586</v>
      </c>
    </row>
    <row r="159" spans="1:18" ht="28.8" hidden="1" x14ac:dyDescent="0.3">
      <c r="A159" s="4" t="s">
        <v>113</v>
      </c>
      <c r="B159" s="4" t="s">
        <v>207</v>
      </c>
      <c r="C159" s="18">
        <v>0.8</v>
      </c>
      <c r="D159" s="4"/>
      <c r="E159" s="18"/>
      <c r="F159" s="18"/>
      <c r="G159" s="4"/>
      <c r="H159" s="4" t="s">
        <v>473</v>
      </c>
      <c r="I159" s="4" t="s">
        <v>397</v>
      </c>
      <c r="J159" s="5">
        <v>41704</v>
      </c>
      <c r="K159" s="27">
        <v>0.8</v>
      </c>
      <c r="L159" s="18">
        <v>0</v>
      </c>
      <c r="M159" s="4" t="s">
        <v>561</v>
      </c>
      <c r="N159" s="4" t="s">
        <v>628</v>
      </c>
      <c r="O159" s="6">
        <f t="shared" si="4"/>
        <v>0</v>
      </c>
      <c r="P159" s="6">
        <f t="shared" si="5"/>
        <v>-0.8</v>
      </c>
      <c r="Q159" s="7"/>
      <c r="R159" s="7" t="s">
        <v>586</v>
      </c>
    </row>
    <row r="160" spans="1:18" ht="28.8" hidden="1" x14ac:dyDescent="0.3">
      <c r="A160" s="4" t="s">
        <v>116</v>
      </c>
      <c r="B160" s="4" t="s">
        <v>248</v>
      </c>
      <c r="C160" s="18">
        <v>0.39</v>
      </c>
      <c r="D160" s="4"/>
      <c r="E160" s="18"/>
      <c r="F160" s="18"/>
      <c r="G160" s="4"/>
      <c r="H160" s="4" t="s">
        <v>478</v>
      </c>
      <c r="I160" s="4" t="s">
        <v>479</v>
      </c>
      <c r="J160" s="5">
        <v>41704</v>
      </c>
      <c r="K160" s="27">
        <v>0.39</v>
      </c>
      <c r="L160" s="18">
        <v>0</v>
      </c>
      <c r="M160" s="4" t="s">
        <v>561</v>
      </c>
      <c r="N160" s="4" t="s">
        <v>628</v>
      </c>
      <c r="O160" s="6">
        <f t="shared" si="4"/>
        <v>0</v>
      </c>
      <c r="P160" s="6">
        <f t="shared" si="5"/>
        <v>-0.39</v>
      </c>
      <c r="Q160" s="7"/>
      <c r="R160" s="7" t="s">
        <v>586</v>
      </c>
    </row>
    <row r="161" spans="1:18" ht="28.8" hidden="1" x14ac:dyDescent="0.3">
      <c r="A161" s="4" t="s">
        <v>119</v>
      </c>
      <c r="B161" s="4" t="s">
        <v>251</v>
      </c>
      <c r="C161" s="18">
        <v>2</v>
      </c>
      <c r="D161" s="4"/>
      <c r="E161" s="18"/>
      <c r="F161" s="18"/>
      <c r="G161" s="4"/>
      <c r="H161" s="4" t="s">
        <v>482</v>
      </c>
      <c r="I161" s="4" t="s">
        <v>483</v>
      </c>
      <c r="J161" s="5">
        <v>41704</v>
      </c>
      <c r="K161" s="27">
        <v>2</v>
      </c>
      <c r="L161" s="18">
        <v>0</v>
      </c>
      <c r="M161" s="4" t="s">
        <v>561</v>
      </c>
      <c r="N161" s="4" t="s">
        <v>628</v>
      </c>
      <c r="O161" s="6">
        <f t="shared" si="4"/>
        <v>0</v>
      </c>
      <c r="P161" s="6">
        <f t="shared" si="5"/>
        <v>-2</v>
      </c>
      <c r="Q161" s="7"/>
      <c r="R161" s="7" t="s">
        <v>586</v>
      </c>
    </row>
    <row r="162" spans="1:18" ht="28.8" hidden="1" x14ac:dyDescent="0.3">
      <c r="A162" s="4" t="s">
        <v>120</v>
      </c>
      <c r="B162" s="4" t="s">
        <v>252</v>
      </c>
      <c r="C162" s="18">
        <v>0.8</v>
      </c>
      <c r="D162" s="4"/>
      <c r="E162" s="18"/>
      <c r="F162" s="18"/>
      <c r="G162" s="4"/>
      <c r="H162" s="4" t="s">
        <v>484</v>
      </c>
      <c r="I162" s="4" t="s">
        <v>485</v>
      </c>
      <c r="J162" s="5">
        <v>41704</v>
      </c>
      <c r="K162" s="27">
        <v>0.8</v>
      </c>
      <c r="L162" s="18">
        <v>0</v>
      </c>
      <c r="M162" s="4" t="s">
        <v>561</v>
      </c>
      <c r="N162" s="4" t="s">
        <v>628</v>
      </c>
      <c r="O162" s="6">
        <f t="shared" si="4"/>
        <v>0</v>
      </c>
      <c r="P162" s="6">
        <f t="shared" si="5"/>
        <v>-0.8</v>
      </c>
      <c r="Q162" s="7"/>
      <c r="R162" s="7" t="s">
        <v>586</v>
      </c>
    </row>
    <row r="163" spans="1:18" ht="28.8" hidden="1" x14ac:dyDescent="0.3">
      <c r="A163" s="4" t="s">
        <v>124</v>
      </c>
      <c r="B163" s="4" t="s">
        <v>256</v>
      </c>
      <c r="C163" s="18">
        <v>0.2</v>
      </c>
      <c r="D163" s="4"/>
      <c r="E163" s="18"/>
      <c r="F163" s="18"/>
      <c r="G163" s="4"/>
      <c r="H163" s="4" t="s">
        <v>492</v>
      </c>
      <c r="I163" s="4" t="s">
        <v>493</v>
      </c>
      <c r="J163" s="5">
        <v>41704</v>
      </c>
      <c r="K163" s="27">
        <v>0.2</v>
      </c>
      <c r="L163" s="18">
        <v>0</v>
      </c>
      <c r="M163" s="4" t="s">
        <v>561</v>
      </c>
      <c r="N163" s="4" t="s">
        <v>628</v>
      </c>
      <c r="O163" s="6">
        <f t="shared" si="4"/>
        <v>0</v>
      </c>
      <c r="P163" s="6">
        <f t="shared" si="5"/>
        <v>-0.2</v>
      </c>
      <c r="Q163" s="7"/>
      <c r="R163" s="7" t="s">
        <v>586</v>
      </c>
    </row>
    <row r="164" spans="1:18" ht="28.8" hidden="1" x14ac:dyDescent="0.3">
      <c r="A164" s="4" t="s">
        <v>125</v>
      </c>
      <c r="B164" s="4" t="s">
        <v>257</v>
      </c>
      <c r="C164" s="18">
        <v>0.18</v>
      </c>
      <c r="D164" s="4"/>
      <c r="E164" s="18"/>
      <c r="F164" s="18"/>
      <c r="G164" s="4"/>
      <c r="H164" s="4" t="s">
        <v>494</v>
      </c>
      <c r="I164" s="4" t="s">
        <v>495</v>
      </c>
      <c r="J164" s="5">
        <v>41704</v>
      </c>
      <c r="K164" s="27">
        <v>0.18</v>
      </c>
      <c r="L164" s="18">
        <v>0</v>
      </c>
      <c r="M164" s="4" t="s">
        <v>561</v>
      </c>
      <c r="N164" s="4" t="s">
        <v>628</v>
      </c>
      <c r="O164" s="6">
        <f t="shared" si="4"/>
        <v>0</v>
      </c>
      <c r="P164" s="6">
        <f t="shared" si="5"/>
        <v>-0.18</v>
      </c>
      <c r="Q164" s="7"/>
      <c r="R164" s="7" t="s">
        <v>586</v>
      </c>
    </row>
    <row r="165" spans="1:18" ht="28.8" hidden="1" x14ac:dyDescent="0.3">
      <c r="A165" s="4" t="s">
        <v>128</v>
      </c>
      <c r="B165" s="4" t="s">
        <v>260</v>
      </c>
      <c r="C165" s="18">
        <v>0.5</v>
      </c>
      <c r="D165" s="4"/>
      <c r="E165" s="18"/>
      <c r="F165" s="18"/>
      <c r="G165" s="4"/>
      <c r="H165" s="4" t="s">
        <v>500</v>
      </c>
      <c r="I165" s="4" t="s">
        <v>501</v>
      </c>
      <c r="J165" s="5">
        <v>41704</v>
      </c>
      <c r="K165" s="27">
        <v>0.5</v>
      </c>
      <c r="L165" s="18">
        <v>0</v>
      </c>
      <c r="M165" s="4" t="s">
        <v>561</v>
      </c>
      <c r="N165" s="4" t="s">
        <v>628</v>
      </c>
      <c r="O165" s="6">
        <f t="shared" si="4"/>
        <v>0</v>
      </c>
      <c r="P165" s="6">
        <f t="shared" si="5"/>
        <v>-0.5</v>
      </c>
      <c r="Q165" s="7"/>
      <c r="R165" s="7" t="s">
        <v>586</v>
      </c>
    </row>
    <row r="166" spans="1:18" ht="28.8" hidden="1" x14ac:dyDescent="0.3">
      <c r="A166" s="4" t="s">
        <v>129</v>
      </c>
      <c r="B166" s="4" t="s">
        <v>227</v>
      </c>
      <c r="C166" s="18">
        <v>0.3</v>
      </c>
      <c r="D166" s="4"/>
      <c r="E166" s="18"/>
      <c r="F166" s="18"/>
      <c r="G166" s="4"/>
      <c r="H166" s="4" t="s">
        <v>502</v>
      </c>
      <c r="I166" s="4" t="s">
        <v>503</v>
      </c>
      <c r="J166" s="5">
        <v>41704</v>
      </c>
      <c r="K166" s="27">
        <v>0.3</v>
      </c>
      <c r="L166" s="18">
        <v>0</v>
      </c>
      <c r="M166" s="4" t="s">
        <v>561</v>
      </c>
      <c r="N166" s="4" t="s">
        <v>628</v>
      </c>
      <c r="O166" s="6">
        <f t="shared" si="4"/>
        <v>0</v>
      </c>
      <c r="P166" s="6">
        <f t="shared" si="5"/>
        <v>-0.3</v>
      </c>
      <c r="Q166" s="7"/>
      <c r="R166" s="7" t="s">
        <v>586</v>
      </c>
    </row>
    <row r="167" spans="1:18" ht="28.8" hidden="1" x14ac:dyDescent="0.3">
      <c r="A167" s="4" t="s">
        <v>130</v>
      </c>
      <c r="B167" s="4" t="s">
        <v>261</v>
      </c>
      <c r="C167" s="18">
        <v>0.4</v>
      </c>
      <c r="D167" s="4"/>
      <c r="E167" s="18"/>
      <c r="F167" s="18"/>
      <c r="G167" s="4"/>
      <c r="H167" s="4" t="s">
        <v>506</v>
      </c>
      <c r="I167" s="4" t="s">
        <v>507</v>
      </c>
      <c r="J167" s="5">
        <v>41704</v>
      </c>
      <c r="K167" s="27">
        <v>0.4</v>
      </c>
      <c r="L167" s="18">
        <v>0</v>
      </c>
      <c r="M167" s="4" t="s">
        <v>562</v>
      </c>
      <c r="N167" s="4" t="s">
        <v>629</v>
      </c>
      <c r="O167" s="6">
        <f t="shared" si="4"/>
        <v>0</v>
      </c>
      <c r="P167" s="6">
        <f t="shared" si="5"/>
        <v>-0.4</v>
      </c>
      <c r="Q167" s="7"/>
      <c r="R167" s="7" t="s">
        <v>586</v>
      </c>
    </row>
    <row r="168" spans="1:18" ht="28.8" hidden="1" x14ac:dyDescent="0.3">
      <c r="A168" s="4" t="s">
        <v>131</v>
      </c>
      <c r="B168" s="4" t="s">
        <v>262</v>
      </c>
      <c r="C168" s="18">
        <v>1.5</v>
      </c>
      <c r="D168" s="4"/>
      <c r="E168" s="18"/>
      <c r="F168" s="18"/>
      <c r="G168" s="4"/>
      <c r="H168" s="4" t="s">
        <v>510</v>
      </c>
      <c r="I168" s="4" t="s">
        <v>511</v>
      </c>
      <c r="J168" s="5">
        <v>41704</v>
      </c>
      <c r="K168" s="27">
        <v>1.5</v>
      </c>
      <c r="L168" s="18">
        <v>0</v>
      </c>
      <c r="M168" s="4" t="s">
        <v>562</v>
      </c>
      <c r="N168" s="4" t="s">
        <v>629</v>
      </c>
      <c r="O168" s="6">
        <f t="shared" si="4"/>
        <v>0</v>
      </c>
      <c r="P168" s="6">
        <f t="shared" si="5"/>
        <v>-1.5</v>
      </c>
      <c r="Q168" s="7"/>
      <c r="R168" s="7" t="s">
        <v>586</v>
      </c>
    </row>
    <row r="169" spans="1:18" ht="28.8" hidden="1" x14ac:dyDescent="0.3">
      <c r="A169" s="4" t="s">
        <v>133</v>
      </c>
      <c r="B169" s="4"/>
      <c r="C169" s="18">
        <v>0.43</v>
      </c>
      <c r="D169" s="4"/>
      <c r="E169" s="18"/>
      <c r="F169" s="18"/>
      <c r="G169" s="4"/>
      <c r="H169" s="4" t="s">
        <v>508</v>
      </c>
      <c r="I169" s="4" t="s">
        <v>509</v>
      </c>
      <c r="J169" s="5">
        <v>41704</v>
      </c>
      <c r="K169" s="27">
        <v>0.43</v>
      </c>
      <c r="L169" s="18">
        <v>0</v>
      </c>
      <c r="M169" s="4" t="s">
        <v>562</v>
      </c>
      <c r="N169" s="4" t="s">
        <v>629</v>
      </c>
      <c r="O169" s="6">
        <f t="shared" si="4"/>
        <v>0</v>
      </c>
      <c r="P169" s="6">
        <f t="shared" si="5"/>
        <v>-0.43</v>
      </c>
      <c r="Q169" s="7"/>
      <c r="R169" s="7" t="s">
        <v>586</v>
      </c>
    </row>
    <row r="170" spans="1:18" ht="28.8" hidden="1" x14ac:dyDescent="0.3">
      <c r="A170" s="4" t="s">
        <v>137</v>
      </c>
      <c r="B170" s="4" t="s">
        <v>267</v>
      </c>
      <c r="C170" s="18">
        <v>2.1</v>
      </c>
      <c r="D170" s="4"/>
      <c r="E170" s="18"/>
      <c r="F170" s="18"/>
      <c r="G170" s="4"/>
      <c r="H170" s="4" t="s">
        <v>520</v>
      </c>
      <c r="I170" s="4" t="s">
        <v>521</v>
      </c>
      <c r="J170" s="5">
        <v>41704</v>
      </c>
      <c r="K170" s="27">
        <v>2.1</v>
      </c>
      <c r="L170" s="18">
        <v>0</v>
      </c>
      <c r="M170" s="4" t="s">
        <v>562</v>
      </c>
      <c r="N170" s="4" t="s">
        <v>629</v>
      </c>
      <c r="O170" s="6">
        <f t="shared" si="4"/>
        <v>0</v>
      </c>
      <c r="P170" s="6">
        <f t="shared" si="5"/>
        <v>-2.1</v>
      </c>
      <c r="Q170" s="7"/>
      <c r="R170" s="7" t="s">
        <v>586</v>
      </c>
    </row>
    <row r="171" spans="1:18" ht="43.2" hidden="1" x14ac:dyDescent="0.3">
      <c r="A171" s="4" t="s">
        <v>139</v>
      </c>
      <c r="B171" s="4" t="s">
        <v>269</v>
      </c>
      <c r="C171" s="18">
        <v>17.739999999999998</v>
      </c>
      <c r="D171" s="4" t="s">
        <v>269</v>
      </c>
      <c r="E171" s="18">
        <v>17.690000000000001</v>
      </c>
      <c r="F171" s="18">
        <v>14970</v>
      </c>
      <c r="G171" s="4">
        <v>2021</v>
      </c>
      <c r="H171" s="4" t="s">
        <v>524</v>
      </c>
      <c r="I171" s="4" t="s">
        <v>525</v>
      </c>
      <c r="J171" s="5">
        <v>41704</v>
      </c>
      <c r="K171" s="27">
        <v>17.739999999999998</v>
      </c>
      <c r="L171" s="18">
        <v>14970</v>
      </c>
      <c r="M171" s="4" t="s">
        <v>562</v>
      </c>
      <c r="N171" s="4" t="s">
        <v>629</v>
      </c>
      <c r="O171" s="6">
        <f t="shared" si="4"/>
        <v>0</v>
      </c>
      <c r="P171" s="6">
        <f t="shared" si="5"/>
        <v>-4.9999999999997158E-2</v>
      </c>
      <c r="Q171" s="7"/>
      <c r="R171" s="25" t="s">
        <v>591</v>
      </c>
    </row>
    <row r="172" spans="1:18" ht="43.2" hidden="1" x14ac:dyDescent="0.3">
      <c r="A172" s="8">
        <v>66640030629</v>
      </c>
      <c r="B172" s="4" t="s">
        <v>176</v>
      </c>
      <c r="C172" s="18">
        <v>2.21</v>
      </c>
      <c r="D172" s="4" t="s">
        <v>176</v>
      </c>
      <c r="E172" s="18">
        <v>2.23</v>
      </c>
      <c r="F172" s="18">
        <v>1461</v>
      </c>
      <c r="G172" s="4">
        <v>2021</v>
      </c>
      <c r="H172" s="10" t="s">
        <v>588</v>
      </c>
      <c r="I172" s="4" t="s">
        <v>337</v>
      </c>
      <c r="J172" s="5">
        <v>44196</v>
      </c>
      <c r="K172" s="18">
        <v>2.21</v>
      </c>
      <c r="L172" s="18">
        <v>1461</v>
      </c>
      <c r="M172" s="10">
        <v>122</v>
      </c>
      <c r="N172" s="4" t="s">
        <v>623</v>
      </c>
      <c r="O172" s="6">
        <f t="shared" si="4"/>
        <v>0</v>
      </c>
      <c r="P172" s="6">
        <f t="shared" si="5"/>
        <v>2.0000000000000018E-2</v>
      </c>
      <c r="Q172" s="7"/>
      <c r="R172" s="25" t="s">
        <v>591</v>
      </c>
    </row>
    <row r="173" spans="1:18" ht="43.2" hidden="1" x14ac:dyDescent="0.3">
      <c r="A173" s="8">
        <v>66640030810</v>
      </c>
      <c r="B173" s="4" t="s">
        <v>176</v>
      </c>
      <c r="C173" s="18">
        <v>0.19</v>
      </c>
      <c r="D173" s="4" t="s">
        <v>176</v>
      </c>
      <c r="E173" s="18">
        <v>0.2</v>
      </c>
      <c r="F173" s="18">
        <v>0</v>
      </c>
      <c r="G173" s="4"/>
      <c r="H173" s="10" t="s">
        <v>589</v>
      </c>
      <c r="I173" s="4" t="s">
        <v>337</v>
      </c>
      <c r="J173" s="5">
        <v>44196</v>
      </c>
      <c r="K173" s="18">
        <v>0</v>
      </c>
      <c r="L173" s="18">
        <v>0</v>
      </c>
      <c r="M173" s="10">
        <v>122</v>
      </c>
      <c r="N173" s="4" t="s">
        <v>623</v>
      </c>
      <c r="O173" s="6">
        <f t="shared" si="4"/>
        <v>0.19</v>
      </c>
      <c r="P173" s="6">
        <f t="shared" si="5"/>
        <v>0.2</v>
      </c>
      <c r="Q173" s="7"/>
      <c r="R173" s="25" t="s">
        <v>592</v>
      </c>
    </row>
    <row r="174" spans="1:18" ht="32.4" hidden="1" customHeight="1" x14ac:dyDescent="0.3">
      <c r="A174" s="8">
        <v>66640060236</v>
      </c>
      <c r="B174" s="4" t="s">
        <v>176</v>
      </c>
      <c r="C174" s="18">
        <v>1.76</v>
      </c>
      <c r="D174" s="4" t="s">
        <v>176</v>
      </c>
      <c r="E174" s="18">
        <v>1.76</v>
      </c>
      <c r="F174" s="18">
        <v>558</v>
      </c>
      <c r="G174" s="4">
        <v>2021</v>
      </c>
      <c r="H174" s="10" t="s">
        <v>590</v>
      </c>
      <c r="I174" s="4" t="s">
        <v>337</v>
      </c>
      <c r="J174" s="5">
        <v>44196</v>
      </c>
      <c r="K174" s="18">
        <v>1.76</v>
      </c>
      <c r="L174" s="18">
        <v>558</v>
      </c>
      <c r="M174" s="10">
        <v>122</v>
      </c>
      <c r="N174" s="4" t="s">
        <v>623</v>
      </c>
      <c r="O174" s="6">
        <f t="shared" si="4"/>
        <v>0</v>
      </c>
      <c r="P174" s="6">
        <f t="shared" si="5"/>
        <v>0</v>
      </c>
      <c r="Q174" s="7"/>
      <c r="R174" s="7" t="s">
        <v>616</v>
      </c>
    </row>
    <row r="175" spans="1:18" ht="34.950000000000003" hidden="1" customHeight="1" x14ac:dyDescent="0.3">
      <c r="A175" s="4" t="s">
        <v>148</v>
      </c>
      <c r="B175" s="4" t="s">
        <v>278</v>
      </c>
      <c r="C175" s="18">
        <v>3.9</v>
      </c>
      <c r="D175" s="4"/>
      <c r="E175" s="4"/>
      <c r="F175" s="4"/>
      <c r="G175" s="4"/>
      <c r="H175" s="4" t="s">
        <v>543</v>
      </c>
      <c r="I175" s="4" t="s">
        <v>544</v>
      </c>
      <c r="J175" s="5">
        <v>41704</v>
      </c>
      <c r="K175" s="27">
        <v>3.9</v>
      </c>
      <c r="L175" s="18">
        <v>0</v>
      </c>
      <c r="M175" s="4" t="s">
        <v>562</v>
      </c>
      <c r="N175" s="4" t="s">
        <v>629</v>
      </c>
      <c r="O175" s="6">
        <f t="shared" si="4"/>
        <v>0</v>
      </c>
      <c r="P175" s="6">
        <f t="shared" si="5"/>
        <v>-3.9</v>
      </c>
      <c r="Q175" s="7"/>
      <c r="R175" s="25" t="s">
        <v>591</v>
      </c>
    </row>
    <row r="176" spans="1:18" s="13" customFormat="1" ht="23.4" customHeight="1" x14ac:dyDescent="0.3">
      <c r="A176" s="37" t="s">
        <v>604</v>
      </c>
      <c r="B176" s="38"/>
      <c r="C176" s="11">
        <f>SUM(C19:C175)</f>
        <v>715.12919999999974</v>
      </c>
      <c r="D176" s="11"/>
      <c r="E176" s="11">
        <f>SUM(E19:E175)</f>
        <v>535.63</v>
      </c>
      <c r="F176" s="11">
        <f>SUM(F19:F175)</f>
        <v>364806</v>
      </c>
      <c r="G176" s="11"/>
      <c r="H176" s="11"/>
      <c r="I176" s="11"/>
      <c r="J176" s="11"/>
      <c r="K176" s="14">
        <f>SUM(K19:K175)</f>
        <v>673.98649999999975</v>
      </c>
      <c r="L176" s="11">
        <f>SUM(L19:L175)</f>
        <v>278988.14</v>
      </c>
      <c r="M176" s="11"/>
      <c r="N176" s="11"/>
      <c r="O176" s="15">
        <f>SUBTOTAL(9,O19:O175)</f>
        <v>-0.40360000000000074</v>
      </c>
      <c r="P176" s="15">
        <f>SUBTOTAL(9,P19:P175)</f>
        <v>-7.92</v>
      </c>
      <c r="Q176" s="16"/>
      <c r="R176" s="11"/>
    </row>
    <row r="177" spans="1:16" x14ac:dyDescent="0.3">
      <c r="K177" s="12"/>
      <c r="O177" s="2"/>
      <c r="P177" s="2"/>
    </row>
    <row r="178" spans="1:16" ht="33.75" customHeight="1" x14ac:dyDescent="0.3"/>
    <row r="179" spans="1:16" ht="15" customHeight="1" x14ac:dyDescent="0.3">
      <c r="A179" t="s">
        <v>602</v>
      </c>
    </row>
    <row r="181" spans="1:16" x14ac:dyDescent="0.3">
      <c r="A181" s="19" t="s">
        <v>607</v>
      </c>
      <c r="B181" s="19"/>
    </row>
    <row r="182" spans="1:16" x14ac:dyDescent="0.3">
      <c r="A182" s="19"/>
      <c r="B182" s="19"/>
    </row>
    <row r="183" spans="1:16" x14ac:dyDescent="0.3">
      <c r="A183" s="19"/>
      <c r="B183" s="19" t="s">
        <v>608</v>
      </c>
    </row>
    <row r="184" spans="1:16" x14ac:dyDescent="0.3">
      <c r="A184" s="19"/>
      <c r="B184" s="19"/>
    </row>
    <row r="185" spans="1:16" x14ac:dyDescent="0.3">
      <c r="A185" s="19"/>
      <c r="B185" s="19" t="s">
        <v>609</v>
      </c>
    </row>
  </sheetData>
  <autoFilter ref="A18:R175" xr:uid="{00000000-0009-0000-0000-000000000000}">
    <filterColumn colId="12">
      <filters blank="1">
        <filter val="609"/>
      </filters>
    </filterColumn>
    <sortState xmlns:xlrd2="http://schemas.microsoft.com/office/spreadsheetml/2017/richdata2" ref="A18:R175">
      <sortCondition ref="G2:G166"/>
    </sortState>
  </autoFilter>
  <mergeCells count="11">
    <mergeCell ref="A176:B176"/>
    <mergeCell ref="A17:C17"/>
    <mergeCell ref="A7:R7"/>
    <mergeCell ref="A6:R6"/>
    <mergeCell ref="A5:R5"/>
    <mergeCell ref="Q17:Q18"/>
    <mergeCell ref="P17:P18"/>
    <mergeCell ref="O17:O18"/>
    <mergeCell ref="H17:M17"/>
    <mergeCell ref="D17:G17"/>
    <mergeCell ref="R17:R18"/>
  </mergeCells>
  <pageMargins left="0.23622047244094488" right="0.23622047244094488" top="0" bottom="0.3543307086614173" header="0.31496062992125984" footer="0.31496062992125984"/>
  <pageSetup paperSize="9" scale="44" fitToHeight="0" orientation="landscape" r:id="rId1"/>
  <rowBreaks count="1" manualBreakCount="1">
    <brk id="1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Lapa1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Linita Mize</dc:creator>
  <cp:lastModifiedBy>Ieva Mahte</cp:lastModifiedBy>
  <cp:lastPrinted>2021-03-01T07:47:41Z</cp:lastPrinted>
  <dcterms:created xsi:type="dcterms:W3CDTF">2021-02-15T14:45:30Z</dcterms:created>
  <dcterms:modified xsi:type="dcterms:W3CDTF">2022-09-27T13:15:02Z</dcterms:modified>
</cp:coreProperties>
</file>