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a9ee4373-304e-442a-b5c0-f0212cd9677b/"/>
    </mc:Choice>
  </mc:AlternateContent>
  <bookViews>
    <workbookView xWindow="28680" yWindow="-120" windowWidth="29040" windowHeight="15720" activeTab="1"/>
  </bookViews>
  <sheets>
    <sheet name="Vērtība" sheetId="1" r:id="rId1"/>
    <sheet name="Aprēķins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  <c r="G12" i="2" s="1"/>
  <c r="F11" i="2"/>
  <c r="G11" i="2" s="1"/>
  <c r="G10" i="2"/>
  <c r="F10" i="2"/>
  <c r="G6" i="1"/>
  <c r="H6" i="1" s="1"/>
  <c r="J6" i="1" s="1"/>
  <c r="Q6" i="1" s="1"/>
  <c r="G13" i="2" l="1"/>
  <c r="H13" i="2" s="1"/>
  <c r="F13" i="2"/>
</calcChain>
</file>

<file path=xl/comments1.xml><?xml version="1.0" encoding="utf-8"?>
<comments xmlns="http://schemas.openxmlformats.org/spreadsheetml/2006/main">
  <authors>
    <author>Edmunds Liepiņš</author>
  </authors>
  <commentList>
    <comment ref="D6" authorId="0" shapeId="0">
      <text>
        <r>
          <rPr>
            <b/>
            <sz val="9"/>
            <color indexed="81"/>
            <rFont val="Tahoma"/>
            <family val="2"/>
            <charset val="186"/>
          </rPr>
          <t>Edmunds Liepiņš:</t>
        </r>
        <r>
          <rPr>
            <sz val="9"/>
            <color indexed="81"/>
            <rFont val="Tahoma"/>
            <family val="2"/>
            <charset val="186"/>
          </rPr>
          <t xml:space="preserve">
Ielas vidējais platums bez paplašinājumiem</t>
        </r>
      </text>
    </comment>
    <comment ref="E6" authorId="0" shapeId="0">
      <text>
        <r>
          <rPr>
            <b/>
            <sz val="9"/>
            <color indexed="81"/>
            <rFont val="Tahoma"/>
            <charset val="1"/>
          </rPr>
          <t>Edmunds Liepiņš:</t>
        </r>
        <r>
          <rPr>
            <sz val="9"/>
            <color indexed="81"/>
            <rFont val="Tahoma"/>
            <charset val="1"/>
          </rPr>
          <t xml:space="preserve">
Brauktuves laukums ar paplašinājumiem</t>
        </r>
      </text>
    </comment>
  </commentList>
</comments>
</file>

<file path=xl/sharedStrings.xml><?xml version="1.0" encoding="utf-8"?>
<sst xmlns="http://schemas.openxmlformats.org/spreadsheetml/2006/main" count="43" uniqueCount="41">
  <si>
    <t>Nr.p.k.</t>
  </si>
  <si>
    <t>Ielas, ceļa nosaukums</t>
  </si>
  <si>
    <t>Ielas, ceļa parametri</t>
  </si>
  <si>
    <t>garums (m)</t>
  </si>
  <si>
    <t>platums (m)</t>
  </si>
  <si>
    <r>
      <t>brauktuves laukums (m</t>
    </r>
    <r>
      <rPr>
        <b/>
        <vertAlign val="superscript"/>
        <sz val="11"/>
        <rFont val="Times New Roman"/>
        <family val="1"/>
        <charset val="186"/>
      </rPr>
      <t>2</t>
    </r>
    <r>
      <rPr>
        <b/>
        <sz val="11"/>
        <rFont val="Times New Roman"/>
        <family val="1"/>
        <charset val="186"/>
      </rPr>
      <t>)</t>
    </r>
  </si>
  <si>
    <t>seguma veids</t>
  </si>
  <si>
    <t>Vienības cena (euro/m2)</t>
  </si>
  <si>
    <t>Ielas/ceļa jaunvērtība (euro)</t>
  </si>
  <si>
    <t>koificients pēc ceļa novērtējuma</t>
  </si>
  <si>
    <t>Atlikusī vērtība (autoceļa segas konstrukcijas vērtība  (euro))</t>
  </si>
  <si>
    <t>mākslīgo būvju vērtība (euro)</t>
  </si>
  <si>
    <t>inženierbūvju vērtība (euro)</t>
  </si>
  <si>
    <t>satiksmes organizācijas tehnisko līdzekļu vērtība (euro)</t>
  </si>
  <si>
    <t>autoceļa mezglu un šķērsojuma mezglu segas konstrukcijas vērtība (euro)</t>
  </si>
  <si>
    <t>satiksmes uzskaites punktu vērtība (euro)</t>
  </si>
  <si>
    <t>meteoroloģisko apstākļu staciju vērtība (euro)</t>
  </si>
  <si>
    <t>autoceļa/ielas vērtība (euro)</t>
  </si>
  <si>
    <t>grants</t>
  </si>
  <si>
    <t>1-23</t>
  </si>
  <si>
    <t>Centra iela</t>
  </si>
  <si>
    <t>Sagatavoja E.Liepiņš</t>
  </si>
  <si>
    <t>laukums m2</t>
  </si>
  <si>
    <t>biezums cm</t>
  </si>
  <si>
    <t>cena EUR m3</t>
  </si>
  <si>
    <t>cena EUR m2</t>
  </si>
  <si>
    <t>Kopā EUR</t>
  </si>
  <si>
    <t>Autoceļa segas konstrukcijas atlikusī vērtība</t>
  </si>
  <si>
    <t>sagatavota grants/minerālmateriālu maisījums 6cm</t>
  </si>
  <si>
    <t>mm 0/32s</t>
  </si>
  <si>
    <t>dabīgā grants 20cm</t>
  </si>
  <si>
    <t>drenējoša smilts 30 cm</t>
  </si>
  <si>
    <t>smilts</t>
  </si>
  <si>
    <t>1-23 Centra iela</t>
  </si>
  <si>
    <t>Sagatavoja. E.Liepiņš</t>
  </si>
  <si>
    <t>PIELIKUMS Nr.1</t>
  </si>
  <si>
    <t>Autoceļa/ielas vērtība  pēc MK 07.07.2008. noteikumiem Nr. 504 "Valsts autoceļu un pašvaldību ceļu vērtības noteikšanas kārtība" 11., 14. punkta  1.,  2. , 3. pielikuma, un LVC "Autoceļu un tiltu būvniecības cenu katalogs" - Būvniecības darbu veidu vienības cenas un vidējās cenas 2023. gadā</t>
  </si>
  <si>
    <r>
      <t>Jaunvērtība pēc MK 07.07.2008. noteikumiem Nr. 504 "Valsts autoceļu un pašvaldību ceļu vērtības noteikšanas kārtība" 14. punkta un 1.,  2. un 3. pielikumiem, un LVC</t>
    </r>
    <r>
      <rPr>
        <i/>
        <sz val="11"/>
        <color theme="1"/>
        <rFont val="Calibri"/>
        <family val="2"/>
        <charset val="186"/>
        <scheme val="minor"/>
      </rPr>
      <t xml:space="preserve"> "Autoceļu un tiltu būvniecības cenu katalogs" - Būvniecības darbu veidu vienības cenas un vidējās cenas 2023. gadā</t>
    </r>
  </si>
  <si>
    <t>Limbažu novada domes</t>
  </si>
  <si>
    <t>27.02.2025. sēdes lēmumam Nr.106</t>
  </si>
  <si>
    <t>(protokols Nr.2, 35.)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</si>
</sst>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00206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vertAlign val="superscript"/>
      <sz val="11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i/>
      <sz val="11"/>
      <color theme="1"/>
      <name val="Calibri"/>
      <family val="2"/>
      <charset val="186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2" fontId="5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0" fillId="0" borderId="0" xfId="0" applyNumberFormat="1"/>
    <xf numFmtId="2" fontId="0" fillId="0" borderId="2" xfId="0" applyNumberFormat="1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2" fontId="1" fillId="0" borderId="2" xfId="0" applyNumberFormat="1" applyFont="1" applyBorder="1"/>
    <xf numFmtId="2" fontId="1" fillId="0" borderId="0" xfId="0" applyNumberFormat="1" applyFont="1"/>
    <xf numFmtId="0" fontId="1" fillId="0" borderId="0" xfId="0" applyFont="1"/>
    <xf numFmtId="2" fontId="1" fillId="0" borderId="3" xfId="0" applyNumberFormat="1" applyFont="1" applyBorder="1"/>
    <xf numFmtId="0" fontId="1" fillId="0" borderId="3" xfId="0" applyFont="1" applyBorder="1"/>
    <xf numFmtId="2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2" fontId="13" fillId="0" borderId="0" xfId="0" applyNumberFormat="1" applyFont="1" applyAlignment="1">
      <alignment horizontal="right"/>
    </xf>
    <xf numFmtId="2" fontId="14" fillId="0" borderId="0" xfId="0" applyNumberFormat="1" applyFont="1" applyAlignment="1">
      <alignment horizontal="right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dmunds.liepins/Nextcloud/EDMUNDS/2024/CE&#315;I/V&#274;RT&#298;BAS_APR&#274;&#310;INI/Ielu%20ce&#316;u%20v&#275;rt&#299;b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ērtība"/>
      <sheetName val="Aprēķins"/>
    </sheetNames>
    <sheetDataSet>
      <sheetData sheetId="0"/>
      <sheetData sheetId="1">
        <row r="46">
          <cell r="F46">
            <v>15.124600000000001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0"/>
  <sheetViews>
    <sheetView workbookViewId="0">
      <selection activeCell="Q2" sqref="Q2"/>
    </sheetView>
  </sheetViews>
  <sheetFormatPr defaultColWidth="9.140625" defaultRowHeight="15" x14ac:dyDescent="0.25"/>
  <cols>
    <col min="1" max="1" width="7.7109375" style="1" customWidth="1"/>
    <col min="2" max="2" width="15.28515625" style="2" bestFit="1" customWidth="1"/>
    <col min="3" max="4" width="9.7109375" style="3" customWidth="1"/>
    <col min="5" max="7" width="9.7109375" style="4" customWidth="1"/>
    <col min="8" max="8" width="9.7109375" style="5" customWidth="1"/>
    <col min="9" max="9" width="9.7109375" style="4" customWidth="1"/>
    <col min="10" max="10" width="9.7109375" style="5" customWidth="1"/>
    <col min="11" max="11" width="9.7109375" style="1" customWidth="1"/>
    <col min="12" max="12" width="9.7109375" style="6" customWidth="1"/>
    <col min="13" max="16" width="9.7109375" style="1" customWidth="1"/>
    <col min="17" max="17" width="9.7109375" style="7" customWidth="1"/>
    <col min="18" max="16384" width="9.140625" style="1"/>
  </cols>
  <sheetData>
    <row r="1" spans="1:19" x14ac:dyDescent="0.25">
      <c r="O1" s="39" t="s">
        <v>35</v>
      </c>
      <c r="P1" s="39"/>
      <c r="Q1" s="39"/>
    </row>
    <row r="2" spans="1:19" ht="29.25" customHeight="1" x14ac:dyDescent="0.25">
      <c r="B2" s="41" t="s">
        <v>36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9" x14ac:dyDescent="0.25">
      <c r="A3" s="42" t="s">
        <v>0</v>
      </c>
      <c r="B3" s="42" t="s">
        <v>1</v>
      </c>
      <c r="C3" s="42" t="s">
        <v>2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9"/>
      <c r="S3" s="9"/>
    </row>
    <row r="4" spans="1:19" ht="156.75" x14ac:dyDescent="0.25">
      <c r="A4" s="42"/>
      <c r="B4" s="42"/>
      <c r="C4" s="10" t="s">
        <v>3</v>
      </c>
      <c r="D4" s="10" t="s">
        <v>4</v>
      </c>
      <c r="E4" s="10" t="s">
        <v>5</v>
      </c>
      <c r="F4" s="11" t="s">
        <v>6</v>
      </c>
      <c r="G4" s="11" t="s">
        <v>7</v>
      </c>
      <c r="H4" s="12" t="s">
        <v>8</v>
      </c>
      <c r="I4" s="11" t="s">
        <v>9</v>
      </c>
      <c r="J4" s="12" t="s">
        <v>10</v>
      </c>
      <c r="K4" s="8" t="s">
        <v>11</v>
      </c>
      <c r="L4" s="8" t="s">
        <v>12</v>
      </c>
      <c r="M4" s="8" t="s">
        <v>13</v>
      </c>
      <c r="N4" s="8" t="s">
        <v>14</v>
      </c>
      <c r="O4" s="8" t="s">
        <v>15</v>
      </c>
      <c r="P4" s="8" t="s">
        <v>16</v>
      </c>
      <c r="Q4" s="13" t="s">
        <v>17</v>
      </c>
      <c r="R4" s="9"/>
      <c r="S4" s="9"/>
    </row>
    <row r="5" spans="1:19" x14ac:dyDescent="0.25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>
        <v>16</v>
      </c>
      <c r="Q5" s="8">
        <v>17</v>
      </c>
    </row>
    <row r="6" spans="1:19" x14ac:dyDescent="0.25">
      <c r="A6" s="23" t="s">
        <v>19</v>
      </c>
      <c r="B6" s="15" t="s">
        <v>20</v>
      </c>
      <c r="C6" s="22">
        <v>91</v>
      </c>
      <c r="D6" s="22">
        <v>4.5</v>
      </c>
      <c r="E6" s="16">
        <v>556</v>
      </c>
      <c r="F6" s="16" t="s">
        <v>18</v>
      </c>
      <c r="G6" s="17">
        <f>[1]Aprēķins!F46</f>
        <v>15.124600000000001</v>
      </c>
      <c r="H6" s="21">
        <f>E6*G6</f>
        <v>8409.2776000000013</v>
      </c>
      <c r="I6" s="16">
        <v>80</v>
      </c>
      <c r="J6" s="18">
        <f t="shared" ref="J6" si="0">H6-(H6*I6/100)</f>
        <v>1681.8555200000001</v>
      </c>
      <c r="K6" s="14"/>
      <c r="L6" s="19"/>
      <c r="M6" s="14"/>
      <c r="N6" s="14"/>
      <c r="O6" s="14"/>
      <c r="P6" s="14"/>
      <c r="Q6" s="20">
        <f t="shared" ref="Q6" si="1">SUM(J6:P6)</f>
        <v>1681.8555200000001</v>
      </c>
    </row>
    <row r="7" spans="1:19" x14ac:dyDescent="0.25">
      <c r="G7" s="5"/>
      <c r="H7" s="7"/>
      <c r="J7" s="24"/>
      <c r="Q7" s="25"/>
    </row>
    <row r="8" spans="1:19" x14ac:dyDescent="0.25">
      <c r="G8" s="5"/>
      <c r="H8" s="7"/>
      <c r="J8" s="24"/>
      <c r="Q8" s="25"/>
    </row>
    <row r="10" spans="1:19" x14ac:dyDescent="0.25">
      <c r="A10" s="40" t="s">
        <v>21</v>
      </c>
      <c r="B10" s="40"/>
    </row>
  </sheetData>
  <mergeCells count="7">
    <mergeCell ref="O1:Q1"/>
    <mergeCell ref="A10:B10"/>
    <mergeCell ref="B2:O2"/>
    <mergeCell ref="A3:A4"/>
    <mergeCell ref="B3:B4"/>
    <mergeCell ref="C3:F3"/>
    <mergeCell ref="G3:Q3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G5" sqref="G5"/>
    </sheetView>
  </sheetViews>
  <sheetFormatPr defaultRowHeight="15" x14ac:dyDescent="0.25"/>
  <cols>
    <col min="1" max="1" width="30" bestFit="1" customWidth="1"/>
    <col min="2" max="2" width="10.5703125" bestFit="1" customWidth="1"/>
    <col min="3" max="3" width="11.28515625" bestFit="1" customWidth="1"/>
    <col min="4" max="4" width="10.42578125" bestFit="1" customWidth="1"/>
    <col min="5" max="5" width="11.7109375" bestFit="1" customWidth="1"/>
    <col min="6" max="6" width="11.7109375" style="26" customWidth="1"/>
    <col min="8" max="8" width="12.85546875" style="26" bestFit="1" customWidth="1"/>
  </cols>
  <sheetData>
    <row r="1" spans="1:8" ht="15.75" x14ac:dyDescent="0.25">
      <c r="F1" s="45" t="s">
        <v>35</v>
      </c>
      <c r="G1" s="45"/>
      <c r="H1" s="45"/>
    </row>
    <row r="2" spans="1:8" ht="15.75" x14ac:dyDescent="0.25">
      <c r="F2" s="46" t="s">
        <v>38</v>
      </c>
      <c r="G2" s="46"/>
      <c r="H2" s="46"/>
    </row>
    <row r="3" spans="1:8" ht="15.75" x14ac:dyDescent="0.25">
      <c r="F3" s="46" t="s">
        <v>39</v>
      </c>
      <c r="G3" s="46"/>
      <c r="H3" s="46"/>
    </row>
    <row r="4" spans="1:8" ht="15.75" x14ac:dyDescent="0.25">
      <c r="F4" s="46" t="s">
        <v>40</v>
      </c>
      <c r="G4" s="46"/>
      <c r="H4" s="46"/>
    </row>
    <row r="5" spans="1:8" x14ac:dyDescent="0.25">
      <c r="F5" s="38"/>
      <c r="G5" s="38"/>
      <c r="H5" s="38"/>
    </row>
    <row r="6" spans="1:8" ht="57.6" customHeight="1" x14ac:dyDescent="0.25">
      <c r="A6" s="44" t="s">
        <v>37</v>
      </c>
      <c r="B6" s="44"/>
      <c r="C6" s="44"/>
      <c r="D6" s="44"/>
      <c r="E6" s="44"/>
      <c r="F6" s="44"/>
      <c r="G6" s="44"/>
    </row>
    <row r="7" spans="1:8" x14ac:dyDescent="0.25">
      <c r="F7" s="34"/>
      <c r="G7" s="35"/>
      <c r="H7" s="34"/>
    </row>
    <row r="8" spans="1:8" x14ac:dyDescent="0.25">
      <c r="A8" s="43" t="s">
        <v>33</v>
      </c>
      <c r="B8" s="43"/>
      <c r="C8" s="43"/>
      <c r="D8" s="43"/>
      <c r="E8" s="43"/>
      <c r="F8" s="43"/>
      <c r="G8" s="43"/>
      <c r="H8" s="43"/>
    </row>
    <row r="9" spans="1:8" ht="68.45" customHeight="1" x14ac:dyDescent="0.25">
      <c r="A9" s="28"/>
      <c r="B9" s="28"/>
      <c r="C9" s="29" t="s">
        <v>22</v>
      </c>
      <c r="D9" s="29" t="s">
        <v>23</v>
      </c>
      <c r="E9" s="29" t="s">
        <v>24</v>
      </c>
      <c r="F9" s="30" t="s">
        <v>25</v>
      </c>
      <c r="G9" s="29" t="s">
        <v>26</v>
      </c>
      <c r="H9" s="31" t="s">
        <v>27</v>
      </c>
    </row>
    <row r="10" spans="1:8" ht="45" x14ac:dyDescent="0.25">
      <c r="A10" s="32" t="s">
        <v>28</v>
      </c>
      <c r="B10" s="28" t="s">
        <v>29</v>
      </c>
      <c r="C10" s="28">
        <v>556</v>
      </c>
      <c r="D10" s="28">
        <v>6</v>
      </c>
      <c r="E10" s="28">
        <v>40.51</v>
      </c>
      <c r="F10" s="27">
        <f>E10/100*D10</f>
        <v>2.4305999999999996</v>
      </c>
      <c r="G10" s="28">
        <f>C10*F10</f>
        <v>1351.4135999999999</v>
      </c>
      <c r="H10" s="33"/>
    </row>
    <row r="11" spans="1:8" x14ac:dyDescent="0.25">
      <c r="A11" s="28" t="s">
        <v>30</v>
      </c>
      <c r="B11" s="28" t="s">
        <v>18</v>
      </c>
      <c r="C11" s="28">
        <v>556</v>
      </c>
      <c r="D11" s="28">
        <v>20</v>
      </c>
      <c r="E11" s="28">
        <v>37.85</v>
      </c>
      <c r="F11" s="27">
        <f t="shared" ref="F11:F12" si="0">E11/100*D11</f>
        <v>7.57</v>
      </c>
      <c r="G11" s="28">
        <f t="shared" ref="G11:G12" si="1">C11*F11</f>
        <v>4208.92</v>
      </c>
      <c r="H11" s="33"/>
    </row>
    <row r="12" spans="1:8" x14ac:dyDescent="0.25">
      <c r="A12" s="28" t="s">
        <v>31</v>
      </c>
      <c r="B12" s="28" t="s">
        <v>32</v>
      </c>
      <c r="C12" s="28">
        <v>556</v>
      </c>
      <c r="D12" s="28">
        <v>30</v>
      </c>
      <c r="E12" s="28">
        <v>17.079999999999998</v>
      </c>
      <c r="F12" s="27">
        <f t="shared" si="0"/>
        <v>5.1239999999999997</v>
      </c>
      <c r="G12" s="28">
        <f t="shared" si="1"/>
        <v>2848.944</v>
      </c>
      <c r="H12" s="33"/>
    </row>
    <row r="13" spans="1:8" x14ac:dyDescent="0.25">
      <c r="F13" s="36">
        <f>SUM(F10:F12)</f>
        <v>15.124600000000001</v>
      </c>
      <c r="G13" s="37">
        <f>SUM(G10:G12)</f>
        <v>8409.2775999999994</v>
      </c>
      <c r="H13" s="36">
        <f>G13-(G13*80/100)</f>
        <v>1681.8555199999992</v>
      </c>
    </row>
    <row r="14" spans="1:8" x14ac:dyDescent="0.25">
      <c r="F14" s="34"/>
      <c r="G14" s="35"/>
      <c r="H14" s="34"/>
    </row>
    <row r="15" spans="1:8" x14ac:dyDescent="0.25">
      <c r="F15" s="34"/>
      <c r="G15" s="35"/>
      <c r="H15" s="34"/>
    </row>
    <row r="16" spans="1:8" x14ac:dyDescent="0.25">
      <c r="F16" s="34"/>
      <c r="G16" s="35"/>
      <c r="H16" s="34"/>
    </row>
    <row r="17" spans="6:8" x14ac:dyDescent="0.25">
      <c r="F17" s="34"/>
      <c r="G17" s="35"/>
      <c r="H17" s="34"/>
    </row>
    <row r="18" spans="6:8" x14ac:dyDescent="0.25">
      <c r="F18" s="34"/>
      <c r="G18" s="35"/>
      <c r="H18" s="34"/>
    </row>
    <row r="19" spans="6:8" x14ac:dyDescent="0.25">
      <c r="F19" s="34"/>
      <c r="G19" s="35"/>
      <c r="H19" s="34"/>
    </row>
    <row r="20" spans="6:8" x14ac:dyDescent="0.25">
      <c r="F20" s="34"/>
      <c r="G20" s="35"/>
      <c r="H20" s="34"/>
    </row>
    <row r="21" spans="6:8" x14ac:dyDescent="0.25">
      <c r="F21" s="34"/>
      <c r="G21" s="35"/>
      <c r="H21" s="34"/>
    </row>
    <row r="22" spans="6:8" x14ac:dyDescent="0.25">
      <c r="F22" s="34"/>
      <c r="G22" s="35"/>
      <c r="H22" s="34"/>
    </row>
    <row r="23" spans="6:8" x14ac:dyDescent="0.25">
      <c r="F23" s="34"/>
      <c r="G23" s="35"/>
      <c r="H23" s="34"/>
    </row>
    <row r="24" spans="6:8" x14ac:dyDescent="0.25">
      <c r="F24" s="34"/>
      <c r="G24" s="35"/>
      <c r="H24" s="34"/>
    </row>
    <row r="25" spans="6:8" x14ac:dyDescent="0.25">
      <c r="F25" s="34"/>
      <c r="G25" s="35"/>
      <c r="H25" s="34"/>
    </row>
    <row r="26" spans="6:8" x14ac:dyDescent="0.25">
      <c r="F26" s="34"/>
      <c r="G26" s="35"/>
      <c r="H26" s="34"/>
    </row>
    <row r="27" spans="6:8" x14ac:dyDescent="0.25">
      <c r="F27" s="34"/>
      <c r="G27" s="35"/>
      <c r="H27" s="34"/>
    </row>
    <row r="28" spans="6:8" x14ac:dyDescent="0.25">
      <c r="F28" s="34"/>
      <c r="G28" s="35"/>
      <c r="H28" s="34"/>
    </row>
    <row r="29" spans="6:8" x14ac:dyDescent="0.25">
      <c r="F29" s="34"/>
      <c r="G29" s="35"/>
      <c r="H29" s="34"/>
    </row>
    <row r="30" spans="6:8" x14ac:dyDescent="0.25">
      <c r="F30" s="34"/>
      <c r="G30" s="35"/>
      <c r="H30" s="34"/>
    </row>
    <row r="31" spans="6:8" x14ac:dyDescent="0.25">
      <c r="F31" s="34"/>
      <c r="G31" s="35"/>
      <c r="H31" s="34"/>
    </row>
    <row r="32" spans="6:8" x14ac:dyDescent="0.25">
      <c r="F32" s="34"/>
      <c r="G32" s="35"/>
      <c r="H32" s="34"/>
    </row>
    <row r="34" spans="1:1" x14ac:dyDescent="0.25">
      <c r="A34" t="s">
        <v>34</v>
      </c>
    </row>
  </sheetData>
  <mergeCells count="6">
    <mergeCell ref="A8:H8"/>
    <mergeCell ref="A6:G6"/>
    <mergeCell ref="F1:H1"/>
    <mergeCell ref="F2:H2"/>
    <mergeCell ref="F3:H3"/>
    <mergeCell ref="F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Vērtība</vt:lpstr>
      <vt:lpstr>Aprēķins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Edmunds Liepiņš</dc:creator>
  <cp:lastModifiedBy>Dace Tauriņa</cp:lastModifiedBy>
  <dcterms:created xsi:type="dcterms:W3CDTF">2025-02-12T14:01:59Z</dcterms:created>
  <dcterms:modified xsi:type="dcterms:W3CDTF">2025-03-04T09:05:37Z</dcterms:modified>
</cp:coreProperties>
</file>