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edmunds.liepins\Nextcloud\Limbažu apvienības pārvalde (2)\2025\OBJEKTI\CĒSU_22\"/>
    </mc:Choice>
  </mc:AlternateContent>
  <xr:revisionPtr revIDLastSave="0" documentId="13_ncr:1_{D81B2609-5DD6-41DD-841E-DAAF90ED02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ā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N25" i="1"/>
  <c r="K25" i="1"/>
  <c r="M27" i="1" l="1"/>
  <c r="M26" i="1"/>
  <c r="N27" i="1"/>
  <c r="N26" i="1"/>
  <c r="L25" i="1"/>
  <c r="L26" i="1" s="1"/>
  <c r="O25" i="1"/>
  <c r="M28" i="1" l="1"/>
  <c r="O27" i="1"/>
  <c r="O26" i="1"/>
  <c r="L27" i="1"/>
  <c r="O28" i="1" l="1"/>
  <c r="K29" i="1" s="1"/>
  <c r="K30" i="1" s="1"/>
  <c r="L28" i="1"/>
  <c r="N28" i="1"/>
</calcChain>
</file>

<file path=xl/sharedStrings.xml><?xml version="1.0" encoding="utf-8"?>
<sst xmlns="http://schemas.openxmlformats.org/spreadsheetml/2006/main" count="56" uniqueCount="47">
  <si>
    <t>Pasūtītājs</t>
  </si>
  <si>
    <t>Reģistrācijas numurs</t>
  </si>
  <si>
    <t>Adrese</t>
  </si>
  <si>
    <t>Uzņēmējs</t>
  </si>
  <si>
    <t>Objekta nosaukums</t>
  </si>
  <si>
    <t>Nr.p.k</t>
  </si>
  <si>
    <t>Darba nosaukums</t>
  </si>
  <si>
    <t>Mērv.</t>
  </si>
  <si>
    <t>Daudz.</t>
  </si>
  <si>
    <t>Vienības izmaksas</t>
  </si>
  <si>
    <t>Kopā uz visu apjomu</t>
  </si>
  <si>
    <t>laika
norma
(c/h)</t>
  </si>
  <si>
    <t>darba samaksas likme (EUR/h)</t>
  </si>
  <si>
    <t>darba
alga
(EUR)</t>
  </si>
  <si>
    <t>mate-
riāli
(EUR)</t>
  </si>
  <si>
    <t>mehā-
nismi
(EUR)</t>
  </si>
  <si>
    <t>kopā
(EUR)</t>
  </si>
  <si>
    <t>darb-
ietilpība
(c/h)</t>
  </si>
  <si>
    <t>summa
(EUR)</t>
  </si>
  <si>
    <t>Kopsumma bez PVN</t>
  </si>
  <si>
    <t>PVN (21%)</t>
  </si>
  <si>
    <t>Pavisam kopā</t>
  </si>
  <si>
    <t>Objekta adrese</t>
  </si>
  <si>
    <t xml:space="preserve">Tiešās izmaksas kopā, t.sk. darba devēja sociālais nodoklis 23,59% : </t>
  </si>
  <si>
    <t>kompl</t>
  </si>
  <si>
    <t>Būvgružu savākšana un aizvešana</t>
  </si>
  <si>
    <t>Virsizdevumi</t>
  </si>
  <si>
    <t>Plānotā peļņa</t>
  </si>
  <si>
    <t>m2</t>
  </si>
  <si>
    <t>gab</t>
  </si>
  <si>
    <t>Dažādi darbi</t>
  </si>
  <si>
    <t>Starpsienas izbūve</t>
  </si>
  <si>
    <t>Cēsu iela 22, Limbaži, Limbažu novads, LV-4001</t>
  </si>
  <si>
    <t>Esošo durvju demontāža</t>
  </si>
  <si>
    <t>komp</t>
  </si>
  <si>
    <t>Sienu gruntēšana un špaktelēšana</t>
  </si>
  <si>
    <t>Sienu gruntēšana un krāsošana</t>
  </si>
  <si>
    <t>Iekšdurvju montāža, ieksaitot aiļu apdari un palīgmateriālus</t>
  </si>
  <si>
    <t>Esošo piekārto griestu demontāža un montāža (vietā, kur izbūvē starpsienu)</t>
  </si>
  <si>
    <t>Riģipša starpsienas montāža (metāla profili, rigipsis 2 kārtās, vates izolācija 50mm, durvju ailes profili)</t>
  </si>
  <si>
    <t xml:space="preserve">Tāme sastādīta: 2025. gada </t>
  </si>
  <si>
    <t>Lokālā tāme</t>
  </si>
  <si>
    <t>________________________</t>
  </si>
  <si>
    <t>Elektromontāžas darbi</t>
  </si>
  <si>
    <t xml:space="preserve">Slēdža montāžas izbūvētajā starpsienā </t>
  </si>
  <si>
    <t>Instalācijas vadu montāža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</si>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</sst>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>
      <alignment vertical="center" wrapText="1"/>
    </xf>
  </cellStyleXfs>
  <cellXfs count="43">
    <xf numFmtId="0" fontId="0" fillId="2" borderId="0" xfId="0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0" fontId="0" fillId="0" borderId="12" xfId="0" applyNumberForma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right" vertical="center" wrapText="1"/>
    </xf>
    <xf numFmtId="2" fontId="0" fillId="0" borderId="5" xfId="0" applyNumberFormat="1" applyFill="1" applyBorder="1" applyAlignment="1">
      <alignment horizontal="right" vertical="center" wrapText="1"/>
    </xf>
    <xf numFmtId="2" fontId="0" fillId="0" borderId="6" xfId="0" applyNumberForma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Fill="1" applyBorder="1" applyAlignment="1">
      <alignment horizontal="right" vertical="center" wrapText="1"/>
    </xf>
    <xf numFmtId="2" fontId="2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2" fontId="5" fillId="3" borderId="10" xfId="0" applyNumberFormat="1" applyFont="1" applyFill="1" applyBorder="1" applyAlignment="1">
      <alignment horizontal="right" vertical="center" wrapText="1"/>
    </xf>
    <xf numFmtId="2" fontId="5" fillId="3" borderId="11" xfId="0" applyNumberFormat="1" applyFont="1" applyFill="1" applyBorder="1" applyAlignment="1">
      <alignment horizontal="right" vertical="center" wrapText="1"/>
    </xf>
    <xf numFmtId="2" fontId="5" fillId="3" borderId="12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right" vertical="center" wrapText="1"/>
    </xf>
    <xf numFmtId="2" fontId="1" fillId="0" borderId="13" xfId="0" applyNumberFormat="1" applyFont="1" applyFill="1" applyBorder="1" applyAlignment="1">
      <alignment horizontal="right" vertical="center" wrapText="1"/>
    </xf>
    <xf numFmtId="2" fontId="0" fillId="0" borderId="14" xfId="0" applyNumberForma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Normal="100" workbookViewId="0">
      <selection activeCell="R11" sqref="R11"/>
    </sheetView>
  </sheetViews>
  <sheetFormatPr defaultColWidth="9.109375" defaultRowHeight="13.2" x14ac:dyDescent="0.25"/>
  <cols>
    <col min="1" max="1" width="18.21875" style="2" customWidth="1"/>
    <col min="2" max="2" width="51.77734375" style="2" customWidth="1"/>
    <col min="3" max="3" width="6.5546875" style="2" customWidth="1"/>
    <col min="4" max="4" width="7.33203125" style="2" bestFit="1" customWidth="1"/>
    <col min="5" max="5" width="7.5546875" style="2" bestFit="1" customWidth="1"/>
    <col min="6" max="6" width="9.6640625" style="2" bestFit="1" customWidth="1"/>
    <col min="7" max="8" width="9.109375" style="2" bestFit="1" customWidth="1"/>
    <col min="9" max="9" width="8.109375" style="2" bestFit="1" customWidth="1"/>
    <col min="10" max="10" width="9.109375" style="2" bestFit="1" customWidth="1"/>
    <col min="11" max="11" width="8.33203125" style="2" bestFit="1" customWidth="1"/>
    <col min="12" max="12" width="9.109375" style="2" bestFit="1" customWidth="1"/>
    <col min="13" max="13" width="9.5546875" style="2" bestFit="1" customWidth="1"/>
    <col min="14" max="14" width="9.109375" style="2" bestFit="1" customWidth="1"/>
    <col min="15" max="15" width="10.109375" style="2" bestFit="1" customWidth="1"/>
    <col min="16" max="16384" width="9.109375" style="2"/>
  </cols>
  <sheetData>
    <row r="1" spans="1:15" x14ac:dyDescent="0.25">
      <c r="A1" s="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1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5">
      <c r="A3" s="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5">
      <c r="A4" s="3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5.6" x14ac:dyDescent="0.25">
      <c r="A5" s="38" t="s">
        <v>41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3.8" x14ac:dyDescent="0.25">
      <c r="A7" s="2" t="s">
        <v>4</v>
      </c>
      <c r="B7" s="36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x14ac:dyDescent="0.25">
      <c r="A8" s="2" t="s">
        <v>22</v>
      </c>
      <c r="B8" s="22" t="s">
        <v>32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25">
      <c r="A9" s="31" t="s">
        <v>40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5" x14ac:dyDescent="0.25">
      <c r="A10" s="14" t="s">
        <v>5</v>
      </c>
      <c r="B10" s="14" t="s">
        <v>6</v>
      </c>
      <c r="C10" s="14" t="s">
        <v>7</v>
      </c>
      <c r="D10" s="14" t="s">
        <v>8</v>
      </c>
      <c r="E10" s="27" t="s">
        <v>9</v>
      </c>
      <c r="F10" s="28"/>
      <c r="G10" s="28"/>
      <c r="H10" s="28"/>
      <c r="I10" s="28"/>
      <c r="J10" s="29"/>
      <c r="K10" s="27" t="s">
        <v>10</v>
      </c>
      <c r="L10" s="28"/>
      <c r="M10" s="28"/>
      <c r="N10" s="28"/>
      <c r="O10" s="29"/>
    </row>
    <row r="11" spans="1:15" ht="52.8" x14ac:dyDescent="0.25">
      <c r="A11" s="14"/>
      <c r="B11" s="14"/>
      <c r="C11" s="14"/>
      <c r="D11" s="14"/>
      <c r="E11" s="14" t="s">
        <v>11</v>
      </c>
      <c r="F11" s="14" t="s">
        <v>12</v>
      </c>
      <c r="G11" s="14" t="s">
        <v>13</v>
      </c>
      <c r="H11" s="14" t="s">
        <v>14</v>
      </c>
      <c r="I11" s="14" t="s">
        <v>15</v>
      </c>
      <c r="J11" s="14" t="s">
        <v>16</v>
      </c>
      <c r="K11" s="14" t="s">
        <v>17</v>
      </c>
      <c r="L11" s="14" t="s">
        <v>13</v>
      </c>
      <c r="M11" s="14" t="s">
        <v>14</v>
      </c>
      <c r="N11" s="14" t="s">
        <v>15</v>
      </c>
      <c r="O11" s="14" t="s">
        <v>18</v>
      </c>
    </row>
    <row r="12" spans="1:15" ht="13.8" thickBot="1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  <c r="K12" s="15">
        <v>11</v>
      </c>
      <c r="L12" s="15">
        <v>12</v>
      </c>
      <c r="M12" s="15">
        <v>13</v>
      </c>
      <c r="N12" s="15">
        <v>14</v>
      </c>
      <c r="O12" s="15">
        <v>15</v>
      </c>
    </row>
    <row r="13" spans="1:15" ht="13.8" thickTop="1" x14ac:dyDescent="0.25">
      <c r="A13" s="13">
        <v>1</v>
      </c>
      <c r="B13" s="12" t="s">
        <v>31</v>
      </c>
      <c r="C13" s="8"/>
      <c r="D13" s="8"/>
      <c r="E13" s="11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13">
        <v>2</v>
      </c>
      <c r="B14" s="9" t="s">
        <v>33</v>
      </c>
      <c r="C14" s="8" t="s">
        <v>29</v>
      </c>
      <c r="D14" s="8">
        <v>1</v>
      </c>
      <c r="E14" s="11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3">
        <v>3</v>
      </c>
      <c r="B15" s="9" t="s">
        <v>38</v>
      </c>
      <c r="C15" s="8" t="s">
        <v>34</v>
      </c>
      <c r="D15" s="8">
        <v>1</v>
      </c>
      <c r="E15" s="11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6.4" x14ac:dyDescent="0.25">
      <c r="A16" s="13">
        <v>4</v>
      </c>
      <c r="B16" s="9" t="s">
        <v>39</v>
      </c>
      <c r="C16" s="8" t="s">
        <v>28</v>
      </c>
      <c r="D16" s="8">
        <v>12</v>
      </c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13">
        <v>5</v>
      </c>
      <c r="B17" s="9" t="s">
        <v>35</v>
      </c>
      <c r="C17" s="8" t="s">
        <v>28</v>
      </c>
      <c r="D17" s="8">
        <v>24</v>
      </c>
      <c r="E17" s="11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3">
        <v>6</v>
      </c>
      <c r="B18" s="9" t="s">
        <v>36</v>
      </c>
      <c r="C18" s="8" t="s">
        <v>28</v>
      </c>
      <c r="D18" s="8">
        <v>24</v>
      </c>
      <c r="E18" s="11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13">
        <v>7</v>
      </c>
      <c r="B19" s="9" t="s">
        <v>37</v>
      </c>
      <c r="C19" s="8" t="s">
        <v>24</v>
      </c>
      <c r="D19" s="8">
        <v>2</v>
      </c>
      <c r="E19" s="11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3">
        <v>8</v>
      </c>
      <c r="B20" s="42" t="s">
        <v>43</v>
      </c>
      <c r="E20" s="11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13">
        <v>9</v>
      </c>
      <c r="B21" s="9" t="s">
        <v>44</v>
      </c>
      <c r="C21" s="8" t="s">
        <v>29</v>
      </c>
      <c r="D21" s="8">
        <v>1</v>
      </c>
      <c r="E21" s="11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13">
        <v>10</v>
      </c>
      <c r="B22" s="9" t="s">
        <v>45</v>
      </c>
      <c r="C22" s="8" t="s">
        <v>46</v>
      </c>
      <c r="D22" s="8">
        <v>10</v>
      </c>
      <c r="E22" s="11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13">
        <v>11</v>
      </c>
      <c r="B23" s="12" t="s">
        <v>30</v>
      </c>
      <c r="C23" s="8"/>
      <c r="D23" s="8"/>
      <c r="E23" s="11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3.8" thickBot="1" x14ac:dyDescent="0.3">
      <c r="A24" s="13">
        <v>12</v>
      </c>
      <c r="B24" s="9" t="s">
        <v>25</v>
      </c>
      <c r="C24" s="8" t="s">
        <v>24</v>
      </c>
      <c r="D24" s="8">
        <v>1</v>
      </c>
      <c r="E24" s="11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3.8" thickTop="1" x14ac:dyDescent="0.25">
      <c r="A25" s="30" t="s">
        <v>23</v>
      </c>
      <c r="B25" s="20"/>
      <c r="C25" s="20"/>
      <c r="D25" s="20"/>
      <c r="E25" s="20"/>
      <c r="F25" s="20"/>
      <c r="G25" s="20"/>
      <c r="H25" s="20"/>
      <c r="I25" s="20"/>
      <c r="J25" s="21"/>
      <c r="K25" s="5">
        <f>SUM(K13:K24)</f>
        <v>0</v>
      </c>
      <c r="L25" s="5">
        <f>SUM(L13:L24)</f>
        <v>0</v>
      </c>
      <c r="M25" s="5">
        <f>SUM(M13:M24)</f>
        <v>0</v>
      </c>
      <c r="N25" s="5">
        <f>SUM(N13:N24)</f>
        <v>0</v>
      </c>
      <c r="O25" s="5">
        <f>SUM(O13:O24)</f>
        <v>0</v>
      </c>
    </row>
    <row r="26" spans="1:15" x14ac:dyDescent="0.25">
      <c r="A26" s="33" t="s">
        <v>26</v>
      </c>
      <c r="B26" s="34"/>
      <c r="C26" s="34"/>
      <c r="D26" s="34"/>
      <c r="E26" s="34"/>
      <c r="F26" s="34"/>
      <c r="G26" s="34"/>
      <c r="H26" s="34"/>
      <c r="I26" s="34"/>
      <c r="J26" s="10"/>
      <c r="K26" s="4"/>
      <c r="L26" s="4">
        <f>ROUND(L25*$J$26,2)</f>
        <v>0</v>
      </c>
      <c r="M26" s="4">
        <f t="shared" ref="M26:O26" si="0">ROUND(M25*$J$26,2)</f>
        <v>0</v>
      </c>
      <c r="N26" s="4">
        <f t="shared" si="0"/>
        <v>0</v>
      </c>
      <c r="O26" s="4">
        <f t="shared" si="0"/>
        <v>0</v>
      </c>
    </row>
    <row r="27" spans="1:15" x14ac:dyDescent="0.25">
      <c r="A27" s="33" t="s">
        <v>27</v>
      </c>
      <c r="B27" s="34"/>
      <c r="C27" s="34"/>
      <c r="D27" s="34"/>
      <c r="E27" s="34"/>
      <c r="F27" s="34"/>
      <c r="G27" s="34"/>
      <c r="H27" s="34"/>
      <c r="I27" s="34"/>
      <c r="J27" s="10"/>
      <c r="K27" s="4"/>
      <c r="L27" s="4">
        <f>ROUND(L25*$J$27,2)</f>
        <v>0</v>
      </c>
      <c r="M27" s="4">
        <f t="shared" ref="M27:O27" si="1">ROUND(M25*$J$27,2)</f>
        <v>0</v>
      </c>
      <c r="N27" s="4">
        <f t="shared" si="1"/>
        <v>0</v>
      </c>
      <c r="O27" s="4">
        <f t="shared" si="1"/>
        <v>0</v>
      </c>
    </row>
    <row r="28" spans="1:15" x14ac:dyDescent="0.25">
      <c r="A28" s="24" t="s">
        <v>19</v>
      </c>
      <c r="B28" s="25"/>
      <c r="C28" s="25"/>
      <c r="D28" s="25"/>
      <c r="E28" s="25"/>
      <c r="F28" s="25"/>
      <c r="G28" s="25"/>
      <c r="H28" s="25"/>
      <c r="I28" s="25"/>
      <c r="J28" s="26"/>
      <c r="K28" s="6"/>
      <c r="L28" s="6">
        <f>L25+L26+L27</f>
        <v>0</v>
      </c>
      <c r="M28" s="6">
        <f>M25+M26+M27</f>
        <v>0</v>
      </c>
      <c r="N28" s="6">
        <f>N25+N26+N27</f>
        <v>0</v>
      </c>
      <c r="O28" s="7">
        <f>O25+O26+O27</f>
        <v>0</v>
      </c>
    </row>
    <row r="29" spans="1:15" ht="13.8" thickBot="1" x14ac:dyDescent="0.3">
      <c r="A29" s="16" t="s">
        <v>20</v>
      </c>
      <c r="B29" s="17"/>
      <c r="C29" s="17"/>
      <c r="D29" s="17"/>
      <c r="E29" s="17"/>
      <c r="F29" s="17"/>
      <c r="G29" s="17"/>
      <c r="H29" s="17"/>
      <c r="I29" s="17"/>
      <c r="J29" s="18"/>
      <c r="K29" s="16">
        <f>ROUND(O28*0.21,2)</f>
        <v>0</v>
      </c>
      <c r="L29" s="17"/>
      <c r="M29" s="17"/>
      <c r="N29" s="17"/>
      <c r="O29" s="18"/>
    </row>
    <row r="30" spans="1:15" ht="13.8" thickTop="1" x14ac:dyDescent="0.25">
      <c r="A30" s="19" t="s">
        <v>21</v>
      </c>
      <c r="B30" s="20"/>
      <c r="C30" s="20"/>
      <c r="D30" s="20"/>
      <c r="E30" s="20"/>
      <c r="F30" s="20"/>
      <c r="G30" s="20"/>
      <c r="H30" s="20"/>
      <c r="I30" s="20"/>
      <c r="J30" s="21"/>
      <c r="K30" s="19">
        <f>O28+K29</f>
        <v>0</v>
      </c>
      <c r="L30" s="20"/>
      <c r="M30" s="20"/>
      <c r="N30" s="20"/>
      <c r="O30" s="21"/>
    </row>
    <row r="32" spans="1:15" x14ac:dyDescent="0.25">
      <c r="A32" s="39" t="s">
        <v>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25">
      <c r="A33" s="40" t="s">
        <v>42</v>
      </c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2">
      <c r="A34" s="40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</sheetData>
  <mergeCells count="25">
    <mergeCell ref="A32:O32"/>
    <mergeCell ref="A33:B33"/>
    <mergeCell ref="C33:K33"/>
    <mergeCell ref="L33:O33"/>
    <mergeCell ref="A34:B34"/>
    <mergeCell ref="C34:O34"/>
    <mergeCell ref="B1:O1"/>
    <mergeCell ref="B2:O2"/>
    <mergeCell ref="B6:O6"/>
    <mergeCell ref="B7:O7"/>
    <mergeCell ref="B3:O3"/>
    <mergeCell ref="B4:O4"/>
    <mergeCell ref="A5:O5"/>
    <mergeCell ref="K29:O29"/>
    <mergeCell ref="A30:J30"/>
    <mergeCell ref="K30:O30"/>
    <mergeCell ref="B8:O8"/>
    <mergeCell ref="A28:J28"/>
    <mergeCell ref="A29:J29"/>
    <mergeCell ref="E10:J10"/>
    <mergeCell ref="K10:O10"/>
    <mergeCell ref="A25:J25"/>
    <mergeCell ref="A9:O9"/>
    <mergeCell ref="A26:I26"/>
    <mergeCell ref="A27:I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53772-8404-42f6-9cc4-a70a7f0c5a74" xsi:nil="true"/>
    <lcf76f155ced4ddcb4097134ff3c332f xmlns="08f07176-c1b9-4e21-b8ff-bcbf562729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6BA2F995FA41B4898753BBDEE394FF7" ma:contentTypeVersion="18" ma:contentTypeDescription="Izveidot jaunu dokumentu." ma:contentTypeScope="" ma:versionID="d684776419fceeb9d2e21b480e0274ef">
  <xsd:schema xmlns:xsd="http://www.w3.org/2001/XMLSchema" xmlns:xs="http://www.w3.org/2001/XMLSchema" xmlns:p="http://schemas.microsoft.com/office/2006/metadata/properties" xmlns:ns2="08f07176-c1b9-4e21-b8ff-bcbf562729b2" xmlns:ns3="b7553772-8404-42f6-9cc4-a70a7f0c5a74" targetNamespace="http://schemas.microsoft.com/office/2006/metadata/properties" ma:root="true" ma:fieldsID="efb2e18fde8dcb6c95030832417d4e91" ns2:_="" ns3:_="">
    <xsd:import namespace="08f07176-c1b9-4e21-b8ff-bcbf562729b2"/>
    <xsd:import namespace="b7553772-8404-42f6-9cc4-a70a7f0c5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07176-c1b9-4e21-b8ff-bcbf56272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7ff013d3-2a2b-4503-a758-24eab226a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3772-8404-42f6-9cc4-a70a7f0c5a7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1fe043f-1925-4bad-8d69-c38d6c06e50e}" ma:internalName="TaxCatchAll" ma:showField="CatchAllData" ma:web="b7553772-8404-42f6-9cc4-a70a7f0c5a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3E8AE-0B12-4207-9A1B-A5531FEE15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DA2011-1077-4335-873C-9287472B20B5}">
  <ds:schemaRefs>
    <ds:schemaRef ds:uri="http://schemas.microsoft.com/office/2006/metadata/properties"/>
    <ds:schemaRef ds:uri="http://schemas.microsoft.com/office/infopath/2007/PartnerControls"/>
    <ds:schemaRef ds:uri="b7553772-8404-42f6-9cc4-a70a7f0c5a74"/>
    <ds:schemaRef ds:uri="08f07176-c1b9-4e21-b8ff-bcbf562729b2"/>
  </ds:schemaRefs>
</ds:datastoreItem>
</file>

<file path=customXml/itemProps3.xml><?xml version="1.0" encoding="utf-8"?>
<ds:datastoreItem xmlns:ds="http://schemas.openxmlformats.org/officeDocument/2006/customXml" ds:itemID="{23950243-E4CD-4B28-B800-3D9A60CB9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f07176-c1b9-4e21-b8ff-bcbf562729b2"/>
    <ds:schemaRef ds:uri="b7553772-8404-42f6-9cc4-a70a7f0c5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>Sabiedrība "D Kubs"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Tāme</dc:title>
  <dc:creator>Tāmēšanas sistēma būvniecībā</dc:creator>
  <cp:keywords>Tāmēšanas sistēma būvniecībā</cp:keywords>
  <cp:lastModifiedBy>Edmunds Liepiņš</cp:lastModifiedBy>
  <cp:lastPrinted>2025-03-14T12:46:23Z</cp:lastPrinted>
  <dcterms:created xsi:type="dcterms:W3CDTF">2003-10-14T17:22:54Z</dcterms:created>
  <dcterms:modified xsi:type="dcterms:W3CDTF">2025-03-19T08:25:13Z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0x01010086BA2F995FA41B4898753BBDEE394FF7</vt:lpwstr>
  </property>
  <property fmtid="{D5CDD505-2E9C-101B-9397-08002B2CF9AE}" pid="3" name="MediaServiceImageTags">
    <vt:lpwstr/>
  </property>
</Properties>
</file>