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ace.ailte\Documents\IEPIRKUMI\LS_2025_27_DZĪVOJAMĀS MĀJAS JŪRAS IELĀ 17, LIMBAŽOS, PIESLĒGŠNA PIE CENTRALIZĒTĀ KANALIZĀCIJAS TĪKLA\"/>
    </mc:Choice>
  </mc:AlternateContent>
  <xr:revisionPtr revIDLastSave="0" documentId="13_ncr:1_{5EEB090A-8094-445E-9044-DCC757C21F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P" sheetId="9" r:id="rId1"/>
    <sheet name="KOPTĀME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9" l="1"/>
  <c r="K39" i="9"/>
  <c r="O38" i="9"/>
  <c r="N38" i="9"/>
  <c r="M38" i="9"/>
  <c r="P38" i="9" s="1"/>
  <c r="L38" i="9"/>
  <c r="K30" i="9"/>
  <c r="L30" i="9"/>
  <c r="M30" i="9"/>
  <c r="N30" i="9"/>
  <c r="O30" i="9"/>
  <c r="L26" i="9"/>
  <c r="K31" i="9"/>
  <c r="L31" i="9"/>
  <c r="M31" i="9"/>
  <c r="N31" i="9"/>
  <c r="O31" i="9"/>
  <c r="K26" i="9"/>
  <c r="M26" i="9"/>
  <c r="N26" i="9"/>
  <c r="O26" i="9"/>
  <c r="O29" i="9"/>
  <c r="N29" i="9"/>
  <c r="M29" i="9"/>
  <c r="L29" i="9"/>
  <c r="K29" i="9"/>
  <c r="F11" i="10"/>
  <c r="F13" i="10" s="1"/>
  <c r="F12" i="10" s="1"/>
  <c r="O39" i="9"/>
  <c r="N39" i="9"/>
  <c r="M39" i="9"/>
  <c r="L39" i="9"/>
  <c r="O36" i="9"/>
  <c r="N36" i="9"/>
  <c r="M36" i="9"/>
  <c r="L36" i="9"/>
  <c r="K36" i="9"/>
  <c r="O35" i="9"/>
  <c r="N35" i="9"/>
  <c r="M35" i="9"/>
  <c r="L35" i="9"/>
  <c r="K35" i="9"/>
  <c r="O34" i="9"/>
  <c r="N34" i="9"/>
  <c r="M34" i="9"/>
  <c r="L34" i="9"/>
  <c r="K34" i="9"/>
  <c r="N32" i="9"/>
  <c r="P32" i="9" s="1"/>
  <c r="L32" i="9"/>
  <c r="K32" i="9"/>
  <c r="O28" i="9"/>
  <c r="N28" i="9"/>
  <c r="M28" i="9"/>
  <c r="L28" i="9"/>
  <c r="K28" i="9"/>
  <c r="O27" i="9"/>
  <c r="N27" i="9"/>
  <c r="M27" i="9"/>
  <c r="L27" i="9"/>
  <c r="K27" i="9"/>
  <c r="O25" i="9"/>
  <c r="N25" i="9"/>
  <c r="M25" i="9"/>
  <c r="L25" i="9"/>
  <c r="K25" i="9"/>
  <c r="O24" i="9"/>
  <c r="N24" i="9"/>
  <c r="M24" i="9"/>
  <c r="L24" i="9"/>
  <c r="K24" i="9"/>
  <c r="O23" i="9"/>
  <c r="N23" i="9"/>
  <c r="M23" i="9"/>
  <c r="L23" i="9"/>
  <c r="K23" i="9"/>
  <c r="O21" i="9"/>
  <c r="N21" i="9"/>
  <c r="M21" i="9"/>
  <c r="L21" i="9"/>
  <c r="K21" i="9"/>
  <c r="O20" i="9"/>
  <c r="N20" i="9"/>
  <c r="M20" i="9"/>
  <c r="L20" i="9"/>
  <c r="K20" i="9"/>
  <c r="O19" i="9"/>
  <c r="N19" i="9"/>
  <c r="M19" i="9"/>
  <c r="L19" i="9"/>
  <c r="K19" i="9"/>
  <c r="O18" i="9"/>
  <c r="N18" i="9"/>
  <c r="M18" i="9"/>
  <c r="L18" i="9"/>
  <c r="K18" i="9"/>
  <c r="O17" i="9"/>
  <c r="N17" i="9"/>
  <c r="M17" i="9"/>
  <c r="L17" i="9"/>
  <c r="K17" i="9"/>
  <c r="O16" i="9"/>
  <c r="N16" i="9"/>
  <c r="M16" i="9"/>
  <c r="L16" i="9"/>
  <c r="K16" i="9"/>
  <c r="O15" i="9"/>
  <c r="N15" i="9"/>
  <c r="M15" i="9"/>
  <c r="L15" i="9"/>
  <c r="K15" i="9"/>
  <c r="O14" i="9"/>
  <c r="N14" i="9"/>
  <c r="M14" i="9"/>
  <c r="L14" i="9"/>
  <c r="K14" i="9"/>
  <c r="O13" i="9"/>
  <c r="N13" i="9"/>
  <c r="M13" i="9"/>
  <c r="L13" i="9"/>
  <c r="K13" i="9"/>
  <c r="P30" i="9" l="1"/>
  <c r="P31" i="9"/>
  <c r="P20" i="9"/>
  <c r="P23" i="9"/>
  <c r="P19" i="9"/>
  <c r="P16" i="9"/>
  <c r="P26" i="9"/>
  <c r="P13" i="9"/>
  <c r="P35" i="9"/>
  <c r="P29" i="9"/>
  <c r="P18" i="9"/>
  <c r="P39" i="9"/>
  <c r="P17" i="9"/>
  <c r="P25" i="9"/>
  <c r="P34" i="9"/>
  <c r="P27" i="9"/>
  <c r="P28" i="9"/>
  <c r="P15" i="9"/>
  <c r="P24" i="9"/>
  <c r="K40" i="9"/>
  <c r="P14" i="9"/>
  <c r="P21" i="9"/>
  <c r="P36" i="9"/>
  <c r="O40" i="9"/>
  <c r="N40" i="9"/>
  <c r="M40" i="9"/>
  <c r="L40" i="9"/>
  <c r="P40" i="9" l="1"/>
  <c r="P41" i="9" l="1"/>
  <c r="P42" i="9" s="1"/>
</calcChain>
</file>

<file path=xl/sharedStrings.xml><?xml version="1.0" encoding="utf-8"?>
<sst xmlns="http://schemas.openxmlformats.org/spreadsheetml/2006/main" count="139" uniqueCount="101">
  <si>
    <t>Būvdarbu nosaukums</t>
  </si>
  <si>
    <t>Mērvienība</t>
  </si>
  <si>
    <t>Daudzums</t>
  </si>
  <si>
    <t>Vienības izmaksas</t>
  </si>
  <si>
    <t>Kopā uz visu apjomu</t>
  </si>
  <si>
    <t>Darbietilpība (c/h)</t>
  </si>
  <si>
    <t>Nr. p.k.</t>
  </si>
  <si>
    <t>EUR</t>
  </si>
  <si>
    <t>1</t>
  </si>
  <si>
    <t>Peļņa:</t>
  </si>
  <si>
    <t>Pavisam kopā:</t>
  </si>
  <si>
    <t>Kods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</si>
  <si>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</si>
  <si>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</si>
  <si>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</si>
  <si>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</si>
  <si>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</si>
  <si>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</si>
  <si>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</si>
  <si>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</si>
  <si>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</si>
  <si>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</si>
  <si>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</si>
  <si>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</si>
  <si>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</si>
  <si>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</si>
  <si>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</si>
  <si>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Darba alga</t>
  </si>
  <si>
    <t>Darba samaksas likme (Eur/h)</t>
  </si>
  <si>
    <t xml:space="preserve">Būvizstrādājumi </t>
  </si>
  <si>
    <t>Mehānismi</t>
  </si>
  <si>
    <t xml:space="preserve">Kopā </t>
  </si>
  <si>
    <t>Summa</t>
  </si>
  <si>
    <t>Laika norma(c/h)</t>
  </si>
  <si>
    <t>Paredzamās līgumcenas koptāme</t>
  </si>
  <si>
    <t>Nr.
p.k.</t>
  </si>
  <si>
    <t>Tāmes Nr.</t>
  </si>
  <si>
    <t>Objekta nosaukums</t>
  </si>
  <si>
    <t>Objekta izmaksas(EUR)</t>
  </si>
  <si>
    <t>Kopā</t>
  </si>
  <si>
    <t>PVN 21%</t>
  </si>
  <si>
    <t>Summa kopā</t>
  </si>
  <si>
    <t>(paraksts)</t>
  </si>
  <si>
    <t>m3</t>
  </si>
  <si>
    <t>m</t>
  </si>
  <si>
    <t>Sagatavošanās un demontāžas darbi</t>
  </si>
  <si>
    <t>PVC kanalizācijas cauruļu montāža</t>
  </si>
  <si>
    <t>hermētiķis</t>
  </si>
  <si>
    <t>Atjaunošanas darbi</t>
  </si>
  <si>
    <t>gab.</t>
  </si>
  <si>
    <t>Veco čuguna cauruļu demontāža, Ø 150 mm</t>
  </si>
  <si>
    <t>Grunts sagatavošana cauruļu ieklāšanai un blietēšana</t>
  </si>
  <si>
    <t>brīdinājuma lente 100mm</t>
  </si>
  <si>
    <t>Vecā betona grodu Ø 1000 mm demontāža</t>
  </si>
  <si>
    <t>Asfalta griešana, demontāža un izvešana</t>
  </si>
  <si>
    <t>Pieslēguma izveide daudzdzīvokļu mājai</t>
  </si>
  <si>
    <t>Pieslēgums esošam kanalizācijas guļvadam , 4 caurumi izkalšana</t>
  </si>
  <si>
    <t>kompl.</t>
  </si>
  <si>
    <t>ķeta rāmis ar vāku, 315 mm, 40 t, apaļš</t>
  </si>
  <si>
    <t>veidgabali DN160, leņķi, pārejas un gumijas</t>
  </si>
  <si>
    <t>Kanalizācijas cauruļvadu un skataku izbūve</t>
  </si>
  <si>
    <t>Pakāpeniska aizbēršana ar izrakto grunti un blietēšana pa slāņiem</t>
  </si>
  <si>
    <t>Citi darbi</t>
  </si>
  <si>
    <t>sausā asfalta ieklāšana, 20kg, 5-8 mm</t>
  </si>
  <si>
    <t>maisi</t>
  </si>
  <si>
    <t>23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</si>
  <si>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</si>
  <si>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</si>
  <si>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</si>
  <si>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</si>
  <si>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</si>
  <si>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</si>
  <si>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</si>
  <si>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</si>
  <si>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</si>
  <si>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</si>
  <si>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</si>
  <si>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Tiešās izmaksas kopā, t. sk. darba devēja sociālais nodoklis (%)</t>
  </si>
  <si>
    <t xml:space="preserve">Sastādīja: </t>
  </si>
  <si>
    <t>Lokālā tāme Nr.</t>
  </si>
  <si>
    <t xml:space="preserve">Darbuzņēmējs: </t>
  </si>
  <si>
    <t>Tāme sastādīta 2025. gada</t>
  </si>
  <si>
    <t>Tranšejas rakšana ar ekskavatoru (līdz 1,5 m dziļumā )</t>
  </si>
  <si>
    <t>Smilts (spilvena izbūvei 10 cm + apbērums 30 cm)</t>
  </si>
  <si>
    <t>Pieslēgšana pie centralizētā  kanalizācijas tīkla</t>
  </si>
  <si>
    <t xml:space="preserve">Tāmi sastādīja: </t>
  </si>
  <si>
    <t xml:space="preserve">Skataku  montāža </t>
  </si>
  <si>
    <t xml:space="preserve">Dzelzsbetona grodu skataka DN1000,ar betonētām teknēm, grodu pamatni, pārseguma plāksni, regulējošiem gredzeniem, dzelzsbetona  pārsedzi , peldoša tipa lūku , izbūves klase D400/40t ,PP aizsarguzmavām OD160, H līdz 2.0m, montāžas darbi </t>
  </si>
  <si>
    <t>PVC skataka, DN400 ar DN160 izvadiem dziļums līdz 2,0 m</t>
  </si>
  <si>
    <t xml:space="preserve">PVC kanalizācijas caurule, SN-8, D160 mm, Pragma , dubultsienu </t>
  </si>
  <si>
    <t xml:space="preserve">Objekta adrese: Jūras iela 17, Limbaži, Limbažu novads </t>
  </si>
  <si>
    <t>Objekta nosaukums: Dzīvojamā māja Jūras iela 17, Limbaži, Limbažu novads</t>
  </si>
  <si>
    <t>Objekta adrese: Jūras iela 17, Limbaži, Limbažu novads</t>
  </si>
  <si>
    <t>Dzīvojamās mājas Jūras ielā 17, Limbažos, pieslēgšana pie centralizētā kanalizācijas tīkla</t>
  </si>
  <si>
    <t>29</t>
  </si>
  <si>
    <t>Būvgružu utilizācija</t>
  </si>
  <si>
    <t>Liekās grunts aiztransportēšana līdz 2km uz pasūtitāja norādītu adresi</t>
  </si>
  <si>
    <t xml:space="preserve">Seguma atjaunošana (asfalts, zaļā zona) </t>
  </si>
  <si>
    <t>Esošo komunikāciju pagaidu nostiprināšana (siltumtrase + 4 kabeļi)</t>
  </si>
  <si>
    <t>šķembas 4/16 (pamatne  10 cm)</t>
  </si>
  <si>
    <t>Būves nosaukums: Dzīvojamās mājas pieslēgšana pie centralizētā kanalizācijas tīkla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</si>
</sst>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;[Red]0"/>
    <numFmt numFmtId="165" formatCode="0.00;[Red]0.00"/>
    <numFmt numFmtId="166" formatCode="_-* #,##0.00\ _L_s_-;\-* #,##0.00\ _L_s_-;_-* &quot;-&quot;??\ _L_s_-;_-@_-"/>
    <numFmt numFmtId="167" formatCode="[$-426]General"/>
    <numFmt numFmtId="168" formatCode="_(* #,##0.00_);_(* \(#,##0.00\);_(* \-??_);_(@_)"/>
    <numFmt numFmtId="169" formatCode="_-* #,##0.00_р_._-;\-* #,##0.00_р_._-;_-* &quot;-&quot;??_р_.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0"/>
      <name val="Helv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</font>
    <font>
      <sz val="11"/>
      <name val="Times New Roman"/>
      <family val="1"/>
      <charset val="186"/>
    </font>
    <font>
      <sz val="8"/>
      <color theme="1"/>
      <name val="Arial"/>
      <family val="2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name val="Arial"/>
      <family val="2"/>
    </font>
    <font>
      <b/>
      <sz val="9"/>
      <name val="Arial"/>
      <family val="2"/>
      <charset val="186"/>
    </font>
    <font>
      <b/>
      <sz val="10"/>
      <name val="Arial"/>
      <family val="2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8"/>
      <color theme="1"/>
      <name val="Arial"/>
      <family val="2"/>
      <charset val="186"/>
    </font>
    <font>
      <sz val="12"/>
      <color rgb="FFFF0000"/>
      <name val="Times New Roman"/>
      <family val="1"/>
    </font>
    <font>
      <b/>
      <sz val="8"/>
      <name val="Arial"/>
      <family val="2"/>
    </font>
    <font>
      <sz val="1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6" fillId="0" borderId="0"/>
    <xf numFmtId="0" fontId="5" fillId="0" borderId="0"/>
    <xf numFmtId="43" fontId="6" fillId="0" borderId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ill="0" applyBorder="0" applyAlignment="0" applyProtection="0"/>
    <xf numFmtId="0" fontId="3" fillId="0" borderId="0"/>
    <xf numFmtId="167" fontId="9" fillId="0" borderId="0"/>
    <xf numFmtId="0" fontId="8" fillId="0" borderId="0"/>
    <xf numFmtId="166" fontId="3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3" borderId="0">
      <alignment vertical="center" wrapText="1"/>
    </xf>
    <xf numFmtId="0" fontId="8" fillId="0" borderId="0"/>
    <xf numFmtId="0" fontId="3" fillId="0" borderId="0"/>
    <xf numFmtId="0" fontId="10" fillId="0" borderId="0"/>
    <xf numFmtId="0" fontId="6" fillId="0" borderId="0"/>
    <xf numFmtId="0" fontId="7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153">
    <xf numFmtId="0" fontId="0" fillId="0" borderId="0" xfId="0"/>
    <xf numFmtId="164" fontId="12" fillId="0" borderId="0" xfId="0" applyNumberFormat="1" applyFont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6" applyFont="1"/>
    <xf numFmtId="164" fontId="16" fillId="0" borderId="0" xfId="0" applyNumberFormat="1" applyFont="1" applyAlignment="1">
      <alignment horizontal="center" vertical="center"/>
    </xf>
    <xf numFmtId="43" fontId="3" fillId="0" borderId="0" xfId="6" applyNumberFormat="1" applyFont="1" applyAlignment="1">
      <alignment horizontal="right" vertical="center"/>
    </xf>
    <xf numFmtId="169" fontId="3" fillId="0" borderId="0" xfId="6" applyNumberFormat="1" applyFont="1" applyAlignment="1">
      <alignment vertical="center"/>
    </xf>
    <xf numFmtId="0" fontId="13" fillId="0" borderId="2" xfId="6" applyFont="1" applyBorder="1"/>
    <xf numFmtId="49" fontId="18" fillId="2" borderId="6" xfId="0" applyNumberFormat="1" applyFont="1" applyFill="1" applyBorder="1" applyAlignment="1">
      <alignment horizontal="center" vertical="center" wrapText="1" shrinkToFit="1"/>
    </xf>
    <xf numFmtId="49" fontId="18" fillId="2" borderId="7" xfId="0" applyNumberFormat="1" applyFont="1" applyFill="1" applyBorder="1" applyAlignment="1">
      <alignment horizontal="center" vertical="center" wrapText="1" shrinkToFit="1"/>
    </xf>
    <xf numFmtId="4" fontId="17" fillId="0" borderId="11" xfId="0" applyNumberFormat="1" applyFont="1" applyBorder="1" applyAlignment="1">
      <alignment horizontal="center" vertical="center" wrapText="1"/>
    </xf>
    <xf numFmtId="2" fontId="17" fillId="2" borderId="11" xfId="0" applyNumberFormat="1" applyFont="1" applyFill="1" applyBorder="1" applyAlignment="1" applyProtection="1">
      <alignment horizontal="center" vertical="center"/>
      <protection locked="0"/>
    </xf>
    <xf numFmtId="9" fontId="18" fillId="0" borderId="1" xfId="0" applyNumberFormat="1" applyFont="1" applyBorder="1" applyAlignment="1">
      <alignment horizontal="center" vertical="center" wrapText="1"/>
    </xf>
    <xf numFmtId="2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2" fontId="17" fillId="2" borderId="1" xfId="0" applyNumberFormat="1" applyFont="1" applyFill="1" applyBorder="1" applyAlignment="1" applyProtection="1">
      <alignment horizontal="center" vertical="center"/>
      <protection locked="0"/>
    </xf>
    <xf numFmtId="2" fontId="17" fillId="0" borderId="11" xfId="0" applyNumberFormat="1" applyFont="1" applyBorder="1" applyAlignment="1">
      <alignment horizontal="center" vertical="center" wrapText="1"/>
    </xf>
    <xf numFmtId="49" fontId="21" fillId="4" borderId="6" xfId="0" applyNumberFormat="1" applyFont="1" applyFill="1" applyBorder="1" applyAlignment="1">
      <alignment horizontal="center" vertical="center" wrapText="1" shrinkToFit="1"/>
    </xf>
    <xf numFmtId="49" fontId="21" fillId="4" borderId="7" xfId="0" applyNumberFormat="1" applyFont="1" applyFill="1" applyBorder="1" applyAlignment="1">
      <alignment horizontal="center" vertical="center" wrapText="1" shrinkToFit="1"/>
    </xf>
    <xf numFmtId="49" fontId="21" fillId="4" borderId="2" xfId="0" applyNumberFormat="1" applyFont="1" applyFill="1" applyBorder="1" applyAlignment="1">
      <alignment horizontal="center" vertical="center" wrapText="1" shrinkToFit="1"/>
    </xf>
    <xf numFmtId="49" fontId="21" fillId="4" borderId="8" xfId="0" applyNumberFormat="1" applyFont="1" applyFill="1" applyBorder="1" applyAlignment="1">
      <alignment horizontal="center" vertical="center" wrapText="1" shrinkToFit="1"/>
    </xf>
    <xf numFmtId="164" fontId="1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9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2" fontId="17" fillId="2" borderId="0" xfId="0" applyNumberFormat="1" applyFont="1" applyFill="1" applyAlignment="1" applyProtection="1">
      <alignment horizontal="center" vertical="center"/>
      <protection locked="0"/>
    </xf>
    <xf numFmtId="49" fontId="22" fillId="2" borderId="7" xfId="0" applyNumberFormat="1" applyFont="1" applyFill="1" applyBorder="1" applyAlignment="1">
      <alignment horizontal="center" vertical="center" wrapText="1" shrinkToFit="1"/>
    </xf>
    <xf numFmtId="0" fontId="3" fillId="0" borderId="2" xfId="6" applyFont="1" applyBorder="1"/>
    <xf numFmtId="9" fontId="17" fillId="0" borderId="14" xfId="0" applyNumberFormat="1" applyFont="1" applyBorder="1" applyAlignment="1">
      <alignment horizontal="center" vertical="center" wrapText="1"/>
    </xf>
    <xf numFmtId="0" fontId="23" fillId="0" borderId="0" xfId="0" applyFont="1"/>
    <xf numFmtId="49" fontId="18" fillId="5" borderId="7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3" fillId="0" borderId="0" xfId="6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25" fillId="0" borderId="0" xfId="29" applyFont="1" applyAlignment="1">
      <alignment wrapText="1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0" fontId="6" fillId="0" borderId="1" xfId="29" applyFont="1" applyBorder="1" applyAlignment="1">
      <alignment horizontal="center" vertical="center"/>
    </xf>
    <xf numFmtId="49" fontId="6" fillId="0" borderId="1" xfId="29" quotePrefix="1" applyNumberFormat="1" applyFont="1" applyBorder="1" applyAlignment="1">
      <alignment horizontal="center" vertical="center"/>
    </xf>
    <xf numFmtId="0" fontId="6" fillId="0" borderId="0" xfId="29" applyFont="1" applyAlignment="1">
      <alignment wrapText="1"/>
    </xf>
    <xf numFmtId="164" fontId="3" fillId="0" borderId="0" xfId="0" applyNumberFormat="1" applyFont="1" applyAlignment="1">
      <alignment vertical="top"/>
    </xf>
    <xf numFmtId="0" fontId="14" fillId="0" borderId="0" xfId="6" applyFont="1" applyAlignment="1">
      <alignment vertical="center"/>
    </xf>
    <xf numFmtId="165" fontId="28" fillId="0" borderId="5" xfId="0" applyNumberFormat="1" applyFont="1" applyBorder="1" applyAlignment="1">
      <alignment horizontal="center" vertical="center" textRotation="90" wrapText="1" shrinkToFit="1"/>
    </xf>
    <xf numFmtId="165" fontId="28" fillId="0" borderId="10" xfId="0" applyNumberFormat="1" applyFont="1" applyBorder="1" applyAlignment="1">
      <alignment horizontal="center" vertical="center" textRotation="90" wrapText="1" shrinkToFit="1"/>
    </xf>
    <xf numFmtId="165" fontId="29" fillId="0" borderId="9" xfId="0" applyNumberFormat="1" applyFont="1" applyBorder="1" applyAlignment="1">
      <alignment horizontal="center" vertical="center" textRotation="90" wrapText="1" shrinkToFit="1"/>
    </xf>
    <xf numFmtId="49" fontId="30" fillId="4" borderId="2" xfId="0" applyNumberFormat="1" applyFont="1" applyFill="1" applyBorder="1" applyAlignment="1">
      <alignment horizontal="center" vertical="center" wrapText="1" shrinkToFit="1"/>
    </xf>
    <xf numFmtId="165" fontId="29" fillId="0" borderId="5" xfId="0" applyNumberFormat="1" applyFont="1" applyBorder="1" applyAlignment="1">
      <alignment horizontal="center" vertical="center" textRotation="90" wrapText="1" shrinkToFit="1"/>
    </xf>
    <xf numFmtId="49" fontId="30" fillId="4" borderId="6" xfId="0" applyNumberFormat="1" applyFont="1" applyFill="1" applyBorder="1" applyAlignment="1">
      <alignment horizontal="center" vertical="center" wrapText="1" shrinkToFit="1"/>
    </xf>
    <xf numFmtId="164" fontId="32" fillId="0" borderId="0" xfId="0" applyNumberFormat="1" applyFont="1" applyAlignment="1">
      <alignment vertical="center"/>
    </xf>
    <xf numFmtId="49" fontId="18" fillId="6" borderId="6" xfId="0" applyNumberFormat="1" applyFont="1" applyFill="1" applyBorder="1" applyAlignment="1">
      <alignment horizontal="center" vertical="center" wrapText="1" shrinkToFit="1"/>
    </xf>
    <xf numFmtId="49" fontId="18" fillId="6" borderId="7" xfId="0" applyNumberFormat="1" applyFont="1" applyFill="1" applyBorder="1" applyAlignment="1">
      <alignment horizontal="center" vertical="center" wrapText="1" shrinkToFit="1"/>
    </xf>
    <xf numFmtId="49" fontId="17" fillId="6" borderId="7" xfId="0" applyNumberFormat="1" applyFont="1" applyFill="1" applyBorder="1" applyAlignment="1">
      <alignment horizontal="center" vertical="center" wrapText="1" shrinkToFit="1"/>
    </xf>
    <xf numFmtId="2" fontId="20" fillId="6" borderId="1" xfId="0" applyNumberFormat="1" applyFont="1" applyFill="1" applyBorder="1" applyAlignment="1">
      <alignment horizontal="center" vertical="center" wrapText="1"/>
    </xf>
    <xf numFmtId="2" fontId="18" fillId="6" borderId="1" xfId="0" applyNumberFormat="1" applyFont="1" applyFill="1" applyBorder="1" applyAlignment="1">
      <alignment horizontal="center" vertical="center" wrapText="1"/>
    </xf>
    <xf numFmtId="2" fontId="18" fillId="6" borderId="8" xfId="0" applyNumberFormat="1" applyFont="1" applyFill="1" applyBorder="1" applyAlignment="1">
      <alignment horizontal="center" vertical="center" wrapText="1" shrinkToFit="1"/>
    </xf>
    <xf numFmtId="2" fontId="18" fillId="6" borderId="7" xfId="0" applyNumberFormat="1" applyFont="1" applyFill="1" applyBorder="1" applyAlignment="1">
      <alignment horizontal="center" vertical="center" wrapText="1" shrinkToFit="1"/>
    </xf>
    <xf numFmtId="2" fontId="18" fillId="6" borderId="6" xfId="0" applyNumberFormat="1" applyFont="1" applyFill="1" applyBorder="1" applyAlignment="1">
      <alignment horizontal="center" vertical="center" wrapText="1" shrinkToFit="1"/>
    </xf>
    <xf numFmtId="2" fontId="17" fillId="6" borderId="2" xfId="0" applyNumberFormat="1" applyFont="1" applyFill="1" applyBorder="1" applyAlignment="1">
      <alignment horizontal="center" vertical="center" wrapText="1" shrinkToFit="1"/>
    </xf>
    <xf numFmtId="2" fontId="17" fillId="6" borderId="6" xfId="0" applyNumberFormat="1" applyFont="1" applyFill="1" applyBorder="1" applyAlignment="1">
      <alignment horizontal="center" vertical="center" wrapText="1" shrinkToFit="1"/>
    </xf>
    <xf numFmtId="2" fontId="19" fillId="6" borderId="6" xfId="0" applyNumberFormat="1" applyFont="1" applyFill="1" applyBorder="1" applyAlignment="1">
      <alignment horizontal="center" vertical="center" wrapText="1" shrinkToFit="1"/>
    </xf>
    <xf numFmtId="49" fontId="22" fillId="6" borderId="7" xfId="0" applyNumberFormat="1" applyFont="1" applyFill="1" applyBorder="1" applyAlignment="1">
      <alignment horizontal="center" vertical="center" wrapText="1" shrinkToFit="1"/>
    </xf>
    <xf numFmtId="49" fontId="31" fillId="6" borderId="7" xfId="0" applyNumberFormat="1" applyFont="1" applyFill="1" applyBorder="1" applyAlignment="1">
      <alignment horizontal="center" vertical="center" wrapText="1" shrinkToFit="1"/>
    </xf>
    <xf numFmtId="2" fontId="22" fillId="6" borderId="1" xfId="0" applyNumberFormat="1" applyFont="1" applyFill="1" applyBorder="1" applyAlignment="1">
      <alignment horizontal="center" vertical="center" wrapText="1"/>
    </xf>
    <xf numFmtId="2" fontId="22" fillId="6" borderId="4" xfId="0" applyNumberFormat="1" applyFont="1" applyFill="1" applyBorder="1" applyAlignment="1">
      <alignment horizontal="center" vertical="center" wrapText="1"/>
    </xf>
    <xf numFmtId="2" fontId="31" fillId="6" borderId="2" xfId="0" applyNumberFormat="1" applyFont="1" applyFill="1" applyBorder="1" applyAlignment="1">
      <alignment horizontal="center" vertical="center" wrapText="1" shrinkToFit="1"/>
    </xf>
    <xf numFmtId="2" fontId="22" fillId="6" borderId="8" xfId="0" applyNumberFormat="1" applyFont="1" applyFill="1" applyBorder="1" applyAlignment="1">
      <alignment horizontal="center" vertical="center" wrapText="1" shrinkToFit="1"/>
    </xf>
    <xf numFmtId="2" fontId="22" fillId="6" borderId="7" xfId="0" applyNumberFormat="1" applyFont="1" applyFill="1" applyBorder="1" applyAlignment="1">
      <alignment horizontal="center" vertical="center" wrapText="1" shrinkToFit="1"/>
    </xf>
    <xf numFmtId="2" fontId="22" fillId="6" borderId="6" xfId="0" applyNumberFormat="1" applyFont="1" applyFill="1" applyBorder="1" applyAlignment="1">
      <alignment horizontal="center" vertical="center" wrapText="1" shrinkToFit="1"/>
    </xf>
    <xf numFmtId="2" fontId="31" fillId="6" borderId="6" xfId="0" applyNumberFormat="1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/>
    </xf>
    <xf numFmtId="0" fontId="34" fillId="0" borderId="2" xfId="0" applyFont="1" applyBorder="1"/>
    <xf numFmtId="49" fontId="22" fillId="2" borderId="7" xfId="0" applyNumberFormat="1" applyFont="1" applyFill="1" applyBorder="1" applyAlignment="1">
      <alignment horizontal="left" vertical="center" wrapText="1" shrinkToFi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 shrinkToFit="1"/>
    </xf>
    <xf numFmtId="2" fontId="22" fillId="2" borderId="7" xfId="0" applyNumberFormat="1" applyFont="1" applyFill="1" applyBorder="1" applyAlignment="1">
      <alignment horizontal="center" vertical="center" wrapText="1" shrinkToFit="1"/>
    </xf>
    <xf numFmtId="2" fontId="22" fillId="2" borderId="6" xfId="0" applyNumberFormat="1" applyFont="1" applyFill="1" applyBorder="1" applyAlignment="1">
      <alignment horizontal="center" vertical="center" wrapText="1" shrinkToFit="1"/>
    </xf>
    <xf numFmtId="2" fontId="31" fillId="2" borderId="2" xfId="0" applyNumberFormat="1" applyFont="1" applyFill="1" applyBorder="1" applyAlignment="1">
      <alignment horizontal="center" vertical="center" wrapText="1" shrinkToFit="1"/>
    </xf>
    <xf numFmtId="2" fontId="31" fillId="2" borderId="6" xfId="0" applyNumberFormat="1" applyFont="1" applyFill="1" applyBorder="1" applyAlignment="1">
      <alignment horizontal="center" vertical="center" wrapText="1" shrinkToFit="1"/>
    </xf>
    <xf numFmtId="2" fontId="20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18" fillId="2" borderId="8" xfId="0" applyNumberFormat="1" applyFont="1" applyFill="1" applyBorder="1" applyAlignment="1">
      <alignment horizontal="center" vertical="center" wrapText="1" shrinkToFit="1"/>
    </xf>
    <xf numFmtId="2" fontId="18" fillId="2" borderId="7" xfId="0" applyNumberFormat="1" applyFont="1" applyFill="1" applyBorder="1" applyAlignment="1">
      <alignment horizontal="center" vertical="center" wrapText="1" shrinkToFit="1"/>
    </xf>
    <xf numFmtId="2" fontId="18" fillId="2" borderId="6" xfId="0" applyNumberFormat="1" applyFont="1" applyFill="1" applyBorder="1" applyAlignment="1">
      <alignment horizontal="center" vertical="center" wrapText="1" shrinkToFit="1"/>
    </xf>
    <xf numFmtId="2" fontId="19" fillId="2" borderId="6" xfId="0" applyNumberFormat="1" applyFont="1" applyFill="1" applyBorder="1" applyAlignment="1">
      <alignment horizontal="center" vertical="center" wrapText="1" shrinkToFit="1"/>
    </xf>
    <xf numFmtId="2" fontId="17" fillId="2" borderId="2" xfId="0" applyNumberFormat="1" applyFont="1" applyFill="1" applyBorder="1" applyAlignment="1">
      <alignment horizontal="center" vertical="center" wrapText="1" shrinkToFit="1"/>
    </xf>
    <xf numFmtId="2" fontId="17" fillId="2" borderId="6" xfId="0" applyNumberFormat="1" applyFont="1" applyFill="1" applyBorder="1" applyAlignment="1">
      <alignment horizontal="center" vertical="center" wrapText="1" shrinkToFit="1"/>
    </xf>
    <xf numFmtId="2" fontId="20" fillId="2" borderId="8" xfId="0" applyNumberFormat="1" applyFont="1" applyFill="1" applyBorder="1" applyAlignment="1">
      <alignment horizontal="center" vertical="center" wrapText="1" shrinkToFit="1"/>
    </xf>
    <xf numFmtId="2" fontId="20" fillId="2" borderId="7" xfId="0" applyNumberFormat="1" applyFont="1" applyFill="1" applyBorder="1" applyAlignment="1">
      <alignment horizontal="center" vertical="center" wrapText="1" shrinkToFit="1"/>
    </xf>
    <xf numFmtId="2" fontId="20" fillId="2" borderId="6" xfId="0" applyNumberFormat="1" applyFont="1" applyFill="1" applyBorder="1" applyAlignment="1">
      <alignment horizontal="center" vertical="center" wrapText="1" shrinkToFit="1"/>
    </xf>
    <xf numFmtId="2" fontId="33" fillId="2" borderId="2" xfId="0" applyNumberFormat="1" applyFont="1" applyFill="1" applyBorder="1" applyAlignment="1">
      <alignment horizontal="center" vertical="center" wrapText="1" shrinkToFit="1"/>
    </xf>
    <xf numFmtId="2" fontId="33" fillId="2" borderId="6" xfId="0" applyNumberFormat="1" applyFont="1" applyFill="1" applyBorder="1" applyAlignment="1">
      <alignment horizontal="center" vertical="center" wrapText="1" shrinkToFit="1"/>
    </xf>
    <xf numFmtId="2" fontId="19" fillId="2" borderId="1" xfId="0" applyNumberFormat="1" applyFont="1" applyFill="1" applyBorder="1" applyAlignment="1">
      <alignment horizontal="center" vertical="center" wrapText="1"/>
    </xf>
    <xf numFmtId="2" fontId="19" fillId="2" borderId="8" xfId="0" applyNumberFormat="1" applyFont="1" applyFill="1" applyBorder="1" applyAlignment="1">
      <alignment horizontal="center" vertical="center" wrapText="1" shrinkToFit="1"/>
    </xf>
    <xf numFmtId="2" fontId="19" fillId="2" borderId="7" xfId="0" applyNumberFormat="1" applyFont="1" applyFill="1" applyBorder="1" applyAlignment="1">
      <alignment horizontal="center" vertical="center" wrapText="1" shrinkToFit="1"/>
    </xf>
    <xf numFmtId="2" fontId="22" fillId="2" borderId="4" xfId="0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vertical="center" wrapText="1" shrinkToFit="1"/>
    </xf>
    <xf numFmtId="49" fontId="18" fillId="2" borderId="7" xfId="0" applyNumberFormat="1" applyFont="1" applyFill="1" applyBorder="1" applyAlignment="1">
      <alignment vertical="center" wrapText="1" shrinkToFit="1"/>
    </xf>
    <xf numFmtId="49" fontId="20" fillId="2" borderId="7" xfId="0" applyNumberFormat="1" applyFont="1" applyFill="1" applyBorder="1" applyAlignment="1">
      <alignment vertical="center" wrapText="1" shrinkToFit="1"/>
    </xf>
    <xf numFmtId="49" fontId="19" fillId="2" borderId="7" xfId="0" applyNumberFormat="1" applyFont="1" applyFill="1" applyBorder="1" applyAlignment="1">
      <alignment vertical="center" wrapText="1" shrinkToFit="1"/>
    </xf>
    <xf numFmtId="0" fontId="34" fillId="0" borderId="2" xfId="0" applyFont="1" applyBorder="1" applyAlignment="1">
      <alignment horizontal="center"/>
    </xf>
    <xf numFmtId="0" fontId="18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2" fontId="17" fillId="0" borderId="15" xfId="0" applyNumberFormat="1" applyFont="1" applyBorder="1" applyAlignment="1">
      <alignment horizontal="right" vertical="center" wrapText="1"/>
    </xf>
    <xf numFmtId="2" fontId="17" fillId="0" borderId="16" xfId="0" applyNumberFormat="1" applyFont="1" applyBorder="1" applyAlignment="1">
      <alignment horizontal="right" vertical="center" wrapText="1"/>
    </xf>
    <xf numFmtId="2" fontId="17" fillId="0" borderId="17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 textRotation="90" wrapText="1" shrinkToFit="1"/>
    </xf>
    <xf numFmtId="164" fontId="28" fillId="0" borderId="5" xfId="0" applyNumberFormat="1" applyFont="1" applyBorder="1" applyAlignment="1">
      <alignment horizontal="center" vertical="center" textRotation="90" wrapText="1" shrinkToFit="1"/>
    </xf>
    <xf numFmtId="164" fontId="28" fillId="0" borderId="12" xfId="0" applyNumberFormat="1" applyFont="1" applyBorder="1" applyAlignment="1">
      <alignment horizontal="center" vertical="center" textRotation="90" wrapText="1" shrinkToFit="1"/>
    </xf>
    <xf numFmtId="164" fontId="28" fillId="0" borderId="13" xfId="0" applyNumberFormat="1" applyFont="1" applyBorder="1" applyAlignment="1">
      <alignment horizontal="center" vertical="center" textRotation="90" wrapText="1" shrinkToFit="1"/>
    </xf>
    <xf numFmtId="165" fontId="28" fillId="0" borderId="1" xfId="0" applyNumberFormat="1" applyFont="1" applyBorder="1" applyAlignment="1">
      <alignment horizontal="center" vertical="center" wrapText="1" shrinkToFit="1"/>
    </xf>
    <xf numFmtId="165" fontId="28" fillId="0" borderId="5" xfId="0" applyNumberFormat="1" applyFont="1" applyBorder="1" applyAlignment="1">
      <alignment horizontal="center" vertical="center" wrapText="1" shrinkToFit="1"/>
    </xf>
    <xf numFmtId="165" fontId="28" fillId="0" borderId="1" xfId="0" applyNumberFormat="1" applyFont="1" applyBorder="1" applyAlignment="1">
      <alignment horizontal="center" vertical="center" textRotation="90" wrapText="1" shrinkToFit="1"/>
    </xf>
    <xf numFmtId="165" fontId="28" fillId="0" borderId="5" xfId="0" applyNumberFormat="1" applyFont="1" applyBorder="1" applyAlignment="1">
      <alignment horizontal="center" vertical="center" textRotation="90" wrapText="1" shrinkToFit="1"/>
    </xf>
    <xf numFmtId="165" fontId="28" fillId="0" borderId="4" xfId="0" applyNumberFormat="1" applyFont="1" applyBorder="1" applyAlignment="1">
      <alignment horizontal="center" vertical="center" textRotation="90" wrapText="1" shrinkToFit="1"/>
    </xf>
    <xf numFmtId="165" fontId="28" fillId="0" borderId="9" xfId="0" applyNumberFormat="1" applyFont="1" applyBorder="1" applyAlignment="1">
      <alignment horizontal="center" vertical="center" textRotation="90" wrapText="1" shrinkToFit="1"/>
    </xf>
    <xf numFmtId="165" fontId="28" fillId="0" borderId="3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5" fillId="0" borderId="4" xfId="29" applyFont="1" applyBorder="1" applyAlignment="1">
      <alignment horizontal="center" vertical="center" wrapText="1"/>
    </xf>
    <xf numFmtId="0" fontId="25" fillId="0" borderId="22" xfId="29" applyFont="1" applyBorder="1" applyAlignment="1">
      <alignment horizontal="center" vertical="center" wrapText="1"/>
    </xf>
    <xf numFmtId="0" fontId="25" fillId="0" borderId="14" xfId="29" applyFont="1" applyBorder="1" applyAlignment="1">
      <alignment horizontal="center" vertical="center" wrapText="1"/>
    </xf>
    <xf numFmtId="4" fontId="6" fillId="0" borderId="4" xfId="29" applyNumberFormat="1" applyFont="1" applyBorder="1" applyAlignment="1">
      <alignment horizontal="center" vertical="center"/>
    </xf>
    <xf numFmtId="4" fontId="6" fillId="0" borderId="14" xfId="29" applyNumberFormat="1" applyFont="1" applyBorder="1" applyAlignment="1">
      <alignment horizontal="center" vertical="center"/>
    </xf>
    <xf numFmtId="0" fontId="3" fillId="0" borderId="0" xfId="6" applyFont="1" applyAlignment="1">
      <alignment horizontal="left"/>
    </xf>
    <xf numFmtId="0" fontId="26" fillId="0" borderId="12" xfId="30" applyFont="1" applyBorder="1" applyAlignment="1">
      <alignment horizontal="center" vertical="center" wrapText="1"/>
    </xf>
    <xf numFmtId="0" fontId="26" fillId="0" borderId="6" xfId="30" applyFont="1" applyBorder="1" applyAlignment="1">
      <alignment horizontal="center" vertical="center" wrapText="1"/>
    </xf>
    <xf numFmtId="0" fontId="26" fillId="0" borderId="18" xfId="30" applyFont="1" applyBorder="1" applyAlignment="1">
      <alignment horizontal="center" vertical="center" wrapText="1"/>
    </xf>
    <xf numFmtId="0" fontId="26" fillId="0" borderId="19" xfId="30" applyFont="1" applyBorder="1" applyAlignment="1">
      <alignment horizontal="center" vertical="center" wrapText="1"/>
    </xf>
    <xf numFmtId="0" fontId="26" fillId="0" borderId="20" xfId="30" applyFont="1" applyBorder="1" applyAlignment="1">
      <alignment horizontal="center" vertical="center" wrapText="1"/>
    </xf>
    <xf numFmtId="0" fontId="26" fillId="0" borderId="21" xfId="30" applyFont="1" applyBorder="1" applyAlignment="1">
      <alignment horizontal="center" vertical="center" wrapText="1"/>
    </xf>
    <xf numFmtId="0" fontId="26" fillId="0" borderId="2" xfId="30" applyFont="1" applyBorder="1" applyAlignment="1">
      <alignment horizontal="center" vertical="center" wrapText="1"/>
    </xf>
    <xf numFmtId="0" fontId="26" fillId="0" borderId="7" xfId="30" applyFont="1" applyBorder="1" applyAlignment="1">
      <alignment horizontal="center" vertical="center" wrapText="1"/>
    </xf>
    <xf numFmtId="0" fontId="26" fillId="0" borderId="18" xfId="30" applyFont="1" applyBorder="1" applyAlignment="1">
      <alignment horizontal="center" vertical="center"/>
    </xf>
    <xf numFmtId="0" fontId="26" fillId="0" borderId="20" xfId="30" applyFont="1" applyBorder="1" applyAlignment="1">
      <alignment horizontal="center" vertical="center"/>
    </xf>
    <xf numFmtId="0" fontId="26" fillId="0" borderId="21" xfId="30" applyFont="1" applyBorder="1" applyAlignment="1">
      <alignment horizontal="center" vertical="center"/>
    </xf>
    <xf numFmtId="0" fontId="26" fillId="0" borderId="7" xfId="30" applyFont="1" applyBorder="1" applyAlignment="1">
      <alignment horizontal="center" vertical="center"/>
    </xf>
    <xf numFmtId="4" fontId="27" fillId="0" borderId="21" xfId="29" applyNumberFormat="1" applyFont="1" applyBorder="1" applyAlignment="1">
      <alignment horizontal="center"/>
    </xf>
    <xf numFmtId="4" fontId="27" fillId="0" borderId="7" xfId="29" applyNumberFormat="1" applyFont="1" applyBorder="1" applyAlignment="1">
      <alignment horizontal="center"/>
    </xf>
    <xf numFmtId="0" fontId="27" fillId="0" borderId="4" xfId="29" applyFont="1" applyBorder="1" applyAlignment="1">
      <alignment horizontal="right" wrapText="1"/>
    </xf>
    <xf numFmtId="0" fontId="27" fillId="0" borderId="22" xfId="29" applyFont="1" applyBorder="1" applyAlignment="1">
      <alignment horizontal="right" wrapText="1"/>
    </xf>
    <xf numFmtId="0" fontId="27" fillId="0" borderId="14" xfId="29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27" fillId="0" borderId="4" xfId="29" applyNumberFormat="1" applyFont="1" applyBorder="1" applyAlignment="1">
      <alignment horizontal="center" wrapText="1"/>
    </xf>
    <xf numFmtId="2" fontId="27" fillId="0" borderId="14" xfId="29" applyNumberFormat="1" applyFont="1" applyBorder="1" applyAlignment="1">
      <alignment horizontal="center" wrapText="1"/>
    </xf>
  </cellXfs>
  <cellStyles count="31">
    <cellStyle name="Comma 2" xfId="7" xr:uid="{00000000-0005-0000-0000-000000000000}"/>
    <cellStyle name="Comma 4" xfId="8" xr:uid="{00000000-0005-0000-0000-000001000000}"/>
    <cellStyle name="Comma 5" xfId="9" xr:uid="{00000000-0005-0000-0000-000002000000}"/>
    <cellStyle name="Excel Built-in Normal" xfId="10" xr:uid="{00000000-0005-0000-0000-000003000000}"/>
    <cellStyle name="Excel Built-in Normal 1" xfId="11" xr:uid="{00000000-0005-0000-0000-000004000000}"/>
    <cellStyle name="Excel Built-in Normal 2" xfId="12" xr:uid="{00000000-0005-0000-0000-000005000000}"/>
    <cellStyle name="Komats 2" xfId="13" xr:uid="{00000000-0005-0000-0000-000006000000}"/>
    <cellStyle name="Normal 10" xfId="14" xr:uid="{00000000-0005-0000-0000-000007000000}"/>
    <cellStyle name="Normal 11" xfId="15" xr:uid="{00000000-0005-0000-0000-000008000000}"/>
    <cellStyle name="Normal 11 3 2" xfId="16" xr:uid="{00000000-0005-0000-0000-000009000000}"/>
    <cellStyle name="Normal 11 4" xfId="17" xr:uid="{00000000-0005-0000-0000-00000A000000}"/>
    <cellStyle name="Normal 13" xfId="18" xr:uid="{00000000-0005-0000-0000-00000B000000}"/>
    <cellStyle name="Normal 14" xfId="19" xr:uid="{00000000-0005-0000-0000-00000C000000}"/>
    <cellStyle name="Normal 16" xfId="20" xr:uid="{00000000-0005-0000-0000-00000D000000}"/>
    <cellStyle name="Normal 2" xfId="2" xr:uid="{00000000-0005-0000-0000-00000E000000}"/>
    <cellStyle name="Normal 2 2" xfId="21" xr:uid="{00000000-0005-0000-0000-00000F000000}"/>
    <cellStyle name="Normal 2 2 2 2 2 2" xfId="4" xr:uid="{00000000-0005-0000-0000-000010000000}"/>
    <cellStyle name="Normal 3" xfId="22" xr:uid="{00000000-0005-0000-0000-000011000000}"/>
    <cellStyle name="Normal 43" xfId="23" xr:uid="{00000000-0005-0000-0000-000012000000}"/>
    <cellStyle name="Normal 5" xfId="3" xr:uid="{00000000-0005-0000-0000-000013000000}"/>
    <cellStyle name="Normal 6" xfId="5" xr:uid="{00000000-0005-0000-0000-000014000000}"/>
    <cellStyle name="Normal 7" xfId="1" xr:uid="{00000000-0005-0000-0000-000015000000}"/>
    <cellStyle name="Normal 7 3" xfId="28" xr:uid="{00000000-0005-0000-0000-000016000000}"/>
    <cellStyle name="Normal 8" xfId="24" xr:uid="{00000000-0005-0000-0000-000017000000}"/>
    <cellStyle name="Normal_501-06tames forma 3" xfId="29" xr:uid="{2B8F5DF7-A748-4AFC-830B-54D6523483BB}"/>
    <cellStyle name="Normal_501-06tames forma 3 2" xfId="30" xr:uid="{A4E4821F-4E1E-4814-A3A4-83B88551214F}"/>
    <cellStyle name="Parastais 3" xfId="25" xr:uid="{00000000-0005-0000-0000-000019000000}"/>
    <cellStyle name="Parasts" xfId="0" builtinId="0"/>
    <cellStyle name="Parasts 2" xfId="26" xr:uid="{00000000-0005-0000-0000-00001B000000}"/>
    <cellStyle name="Stils 1" xfId="27" xr:uid="{00000000-0005-0000-0000-00001C000000}"/>
    <cellStyle name="Style 1" xfId="6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363F-DBC1-4910-969B-60FD1F6191D4}">
  <sheetPr>
    <pageSetUpPr fitToPage="1"/>
  </sheetPr>
  <dimension ref="A1:Q44"/>
  <sheetViews>
    <sheetView zoomScaleNormal="100" workbookViewId="0">
      <selection activeCell="K51" sqref="K51"/>
    </sheetView>
  </sheetViews>
  <sheetFormatPr defaultRowHeight="14.4" x14ac:dyDescent="0.3"/>
  <cols>
    <col min="1" max="1" width="3.6640625" customWidth="1"/>
    <col min="2" max="2" width="4.44140625" customWidth="1"/>
    <col min="3" max="3" width="39.21875" customWidth="1"/>
    <col min="4" max="4" width="5.6640625" customWidth="1"/>
    <col min="5" max="5" width="5.44140625" customWidth="1"/>
    <col min="6" max="7" width="6.33203125" customWidth="1"/>
    <col min="8" max="8" width="5.88671875" customWidth="1"/>
    <col min="9" max="9" width="5.6640625" customWidth="1"/>
    <col min="10" max="10" width="5.88671875" customWidth="1"/>
    <col min="11" max="11" width="6.5546875" customWidth="1"/>
    <col min="12" max="13" width="6.88671875" customWidth="1"/>
    <col min="14" max="14" width="8.33203125" customWidth="1"/>
    <col min="15" max="15" width="6.6640625" customWidth="1"/>
  </cols>
  <sheetData>
    <row r="1" spans="1:17" ht="15.75" customHeight="1" x14ac:dyDescent="0.3">
      <c r="A1" s="111" t="s">
        <v>79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24"/>
    </row>
    <row r="2" spans="1:17" ht="15" customHeight="1" x14ac:dyDescent="0.3">
      <c r="A2" s="112" t="s">
        <v>93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24"/>
    </row>
    <row r="3" spans="1:17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4"/>
    </row>
    <row r="4" spans="1:17" ht="15" customHeight="1" x14ac:dyDescent="0.3">
      <c r="A4" s="2" t="s">
        <v>91</v>
      </c>
      <c r="B4" s="2"/>
      <c r="C4" s="47"/>
      <c r="D4" s="4"/>
      <c r="E4" s="4"/>
      <c r="F4" s="4"/>
      <c r="G4" s="4"/>
      <c r="H4" s="4"/>
      <c r="I4" s="4"/>
      <c r="J4" s="4"/>
      <c r="K4" s="4"/>
      <c r="L4" s="125"/>
      <c r="M4" s="125"/>
      <c r="N4" s="125"/>
      <c r="O4" s="4"/>
      <c r="P4" s="4"/>
      <c r="Q4" s="24"/>
    </row>
    <row r="5" spans="1:17" ht="15" customHeight="1" x14ac:dyDescent="0.3">
      <c r="A5" s="2" t="s">
        <v>90</v>
      </c>
      <c r="B5" s="2"/>
      <c r="C5" s="47"/>
      <c r="D5" s="4"/>
      <c r="E5" s="4"/>
      <c r="F5" s="4"/>
      <c r="G5" s="4"/>
      <c r="H5" s="4"/>
      <c r="I5" s="4"/>
      <c r="J5" s="4"/>
      <c r="K5" s="4"/>
      <c r="L5" s="4"/>
      <c r="M5" s="2"/>
      <c r="N5" s="2"/>
      <c r="O5" s="5"/>
      <c r="P5" s="6"/>
      <c r="Q5" s="24"/>
    </row>
    <row r="6" spans="1:17" ht="15" customHeight="1" x14ac:dyDescent="0.3">
      <c r="A6" s="2" t="s">
        <v>80</v>
      </c>
      <c r="B6" s="2"/>
      <c r="C6" s="47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5"/>
      <c r="P6" s="6"/>
      <c r="Q6" s="24"/>
    </row>
    <row r="7" spans="1:17" ht="15" customHeight="1" x14ac:dyDescent="0.3">
      <c r="A7" s="2" t="s">
        <v>81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4"/>
    </row>
    <row r="8" spans="1:17" ht="15" customHeight="1" x14ac:dyDescent="0.3">
      <c r="A8" s="3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4"/>
    </row>
    <row r="9" spans="1:17" ht="15" customHeight="1" x14ac:dyDescent="0.3">
      <c r="A9" s="113" t="s">
        <v>6</v>
      </c>
      <c r="B9" s="115" t="s">
        <v>11</v>
      </c>
      <c r="C9" s="117" t="s">
        <v>0</v>
      </c>
      <c r="D9" s="119" t="s">
        <v>1</v>
      </c>
      <c r="E9" s="121" t="s">
        <v>2</v>
      </c>
      <c r="F9" s="123" t="s">
        <v>3</v>
      </c>
      <c r="G9" s="124"/>
      <c r="H9" s="124"/>
      <c r="I9" s="124"/>
      <c r="J9" s="124"/>
      <c r="K9" s="124"/>
      <c r="L9" s="117" t="s">
        <v>4</v>
      </c>
      <c r="M9" s="117"/>
      <c r="N9" s="117"/>
      <c r="O9" s="117"/>
      <c r="P9" s="117"/>
      <c r="Q9" s="24"/>
    </row>
    <row r="10" spans="1:17" ht="84.75" customHeight="1" thickBot="1" x14ac:dyDescent="0.35">
      <c r="A10" s="114"/>
      <c r="B10" s="116"/>
      <c r="C10" s="118"/>
      <c r="D10" s="120"/>
      <c r="E10" s="122"/>
      <c r="F10" s="49" t="s">
        <v>33</v>
      </c>
      <c r="G10" s="48" t="s">
        <v>28</v>
      </c>
      <c r="H10" s="48" t="s">
        <v>27</v>
      </c>
      <c r="I10" s="48" t="s">
        <v>29</v>
      </c>
      <c r="J10" s="48" t="s">
        <v>30</v>
      </c>
      <c r="K10" s="50" t="s">
        <v>31</v>
      </c>
      <c r="L10" s="49" t="s">
        <v>5</v>
      </c>
      <c r="M10" s="48" t="s">
        <v>27</v>
      </c>
      <c r="N10" s="48" t="s">
        <v>29</v>
      </c>
      <c r="O10" s="48" t="s">
        <v>30</v>
      </c>
      <c r="P10" s="52" t="s">
        <v>32</v>
      </c>
      <c r="Q10" s="24"/>
    </row>
    <row r="11" spans="1:17" ht="15" customHeight="1" x14ac:dyDescent="0.3">
      <c r="A11" s="20" t="s">
        <v>8</v>
      </c>
      <c r="B11" s="21" t="s">
        <v>12</v>
      </c>
      <c r="C11" s="21" t="s">
        <v>13</v>
      </c>
      <c r="D11" s="20" t="s">
        <v>14</v>
      </c>
      <c r="E11" s="22" t="s">
        <v>15</v>
      </c>
      <c r="F11" s="23" t="s">
        <v>16</v>
      </c>
      <c r="G11" s="21" t="s">
        <v>17</v>
      </c>
      <c r="H11" s="20" t="s">
        <v>18</v>
      </c>
      <c r="I11" s="21" t="s">
        <v>19</v>
      </c>
      <c r="J11" s="20" t="s">
        <v>20</v>
      </c>
      <c r="K11" s="51" t="s">
        <v>21</v>
      </c>
      <c r="L11" s="23" t="s">
        <v>22</v>
      </c>
      <c r="M11" s="21" t="s">
        <v>23</v>
      </c>
      <c r="N11" s="20" t="s">
        <v>24</v>
      </c>
      <c r="O11" s="21" t="s">
        <v>25</v>
      </c>
      <c r="P11" s="53" t="s">
        <v>26</v>
      </c>
      <c r="Q11" s="24"/>
    </row>
    <row r="12" spans="1:17" ht="15" customHeight="1" x14ac:dyDescent="0.3">
      <c r="A12" s="55" t="s">
        <v>12</v>
      </c>
      <c r="B12" s="56"/>
      <c r="C12" s="57" t="s">
        <v>45</v>
      </c>
      <c r="D12" s="58"/>
      <c r="E12" s="59"/>
      <c r="F12" s="60"/>
      <c r="G12" s="61"/>
      <c r="H12" s="62"/>
      <c r="I12" s="61"/>
      <c r="J12" s="62"/>
      <c r="K12" s="63"/>
      <c r="L12" s="60"/>
      <c r="M12" s="61"/>
      <c r="N12" s="62"/>
      <c r="O12" s="61"/>
      <c r="P12" s="64"/>
      <c r="Q12" s="24"/>
    </row>
    <row r="13" spans="1:17" ht="15" customHeight="1" x14ac:dyDescent="0.3">
      <c r="A13" s="8" t="s">
        <v>13</v>
      </c>
      <c r="B13" s="34"/>
      <c r="C13" s="101" t="s">
        <v>82</v>
      </c>
      <c r="D13" s="78" t="s">
        <v>43</v>
      </c>
      <c r="E13" s="78">
        <v>51</v>
      </c>
      <c r="F13" s="79"/>
      <c r="G13" s="80"/>
      <c r="H13" s="81"/>
      <c r="I13" s="80"/>
      <c r="J13" s="81"/>
      <c r="K13" s="82">
        <f>SUM(H13:J13)</f>
        <v>0</v>
      </c>
      <c r="L13" s="79">
        <f>SUM(E13*F13)</f>
        <v>0</v>
      </c>
      <c r="M13" s="80">
        <f>SUM(E13*H13)</f>
        <v>0</v>
      </c>
      <c r="N13" s="81">
        <f>SUM(E13*I13)</f>
        <v>0</v>
      </c>
      <c r="O13" s="80">
        <f t="shared" ref="O13:O18" si="0">SUM(E13*J13)</f>
        <v>0</v>
      </c>
      <c r="P13" s="83">
        <f>SUM(M13:O13)</f>
        <v>0</v>
      </c>
      <c r="Q13" s="54"/>
    </row>
    <row r="14" spans="1:17" ht="11.4" customHeight="1" x14ac:dyDescent="0.3">
      <c r="A14" s="8" t="s">
        <v>14</v>
      </c>
      <c r="B14" s="34"/>
      <c r="C14" s="101" t="s">
        <v>54</v>
      </c>
      <c r="D14" s="78" t="s">
        <v>43</v>
      </c>
      <c r="E14" s="78">
        <v>6</v>
      </c>
      <c r="F14" s="79"/>
      <c r="G14" s="80"/>
      <c r="H14" s="81"/>
      <c r="I14" s="80"/>
      <c r="J14" s="81"/>
      <c r="K14" s="82">
        <f>SUM(H14:J14)</f>
        <v>0</v>
      </c>
      <c r="L14" s="79">
        <f>SUM(E14*F14)</f>
        <v>0</v>
      </c>
      <c r="M14" s="80">
        <f>SUM(E14*H14)</f>
        <v>0</v>
      </c>
      <c r="N14" s="81">
        <f>SUM(E14*I14)</f>
        <v>0</v>
      </c>
      <c r="O14" s="80">
        <f t="shared" si="0"/>
        <v>0</v>
      </c>
      <c r="P14" s="83">
        <f>SUM(M14:O14)</f>
        <v>0</v>
      </c>
      <c r="Q14" s="54"/>
    </row>
    <row r="15" spans="1:17" ht="20.399999999999999" x14ac:dyDescent="0.3">
      <c r="A15" s="8" t="s">
        <v>15</v>
      </c>
      <c r="B15" s="34"/>
      <c r="C15" s="101" t="s">
        <v>98</v>
      </c>
      <c r="D15" s="78" t="s">
        <v>49</v>
      </c>
      <c r="E15" s="78">
        <v>1</v>
      </c>
      <c r="F15" s="79"/>
      <c r="G15" s="80"/>
      <c r="H15" s="81"/>
      <c r="I15" s="80"/>
      <c r="J15" s="81"/>
      <c r="K15" s="82">
        <f>SUM(H15:J15)</f>
        <v>0</v>
      </c>
      <c r="L15" s="79">
        <f>SUM(E15*F15)</f>
        <v>0</v>
      </c>
      <c r="M15" s="80">
        <f>SUM(E15*H15)</f>
        <v>0</v>
      </c>
      <c r="N15" s="81">
        <f>SUM(E15*I15)</f>
        <v>0</v>
      </c>
      <c r="O15" s="80">
        <f t="shared" si="0"/>
        <v>0</v>
      </c>
      <c r="P15" s="83">
        <f>SUM(M15:O15)</f>
        <v>0</v>
      </c>
      <c r="Q15" s="54"/>
    </row>
    <row r="16" spans="1:17" ht="12.6" customHeight="1" x14ac:dyDescent="0.3">
      <c r="A16" s="8" t="s">
        <v>16</v>
      </c>
      <c r="B16" s="34"/>
      <c r="C16" s="102" t="s">
        <v>50</v>
      </c>
      <c r="D16" s="84" t="s">
        <v>44</v>
      </c>
      <c r="E16" s="85">
        <v>13</v>
      </c>
      <c r="F16" s="86"/>
      <c r="G16" s="87"/>
      <c r="H16" s="88"/>
      <c r="I16" s="87"/>
      <c r="J16" s="89"/>
      <c r="K16" s="90">
        <f t="shared" ref="K16:K26" si="1">SUM(H16:J16)</f>
        <v>0</v>
      </c>
      <c r="L16" s="86">
        <f t="shared" ref="L16:L27" si="2">SUM(E16*F16)</f>
        <v>0</v>
      </c>
      <c r="M16" s="87">
        <f t="shared" ref="M16:M26" si="3">SUM(E16*H16)</f>
        <v>0</v>
      </c>
      <c r="N16" s="88">
        <f t="shared" ref="N16:N26" si="4">SUM(E16*I16)</f>
        <v>0</v>
      </c>
      <c r="O16" s="87">
        <f t="shared" si="0"/>
        <v>0</v>
      </c>
      <c r="P16" s="91">
        <f t="shared" ref="P16:P26" si="5">SUM(M16:O16)</f>
        <v>0</v>
      </c>
      <c r="Q16" s="24"/>
    </row>
    <row r="17" spans="1:17" ht="13.8" customHeight="1" x14ac:dyDescent="0.3">
      <c r="A17" s="8" t="s">
        <v>17</v>
      </c>
      <c r="B17" s="34"/>
      <c r="C17" s="102" t="s">
        <v>51</v>
      </c>
      <c r="D17" s="84" t="s">
        <v>44</v>
      </c>
      <c r="E17" s="85">
        <v>40</v>
      </c>
      <c r="F17" s="86"/>
      <c r="G17" s="87"/>
      <c r="H17" s="88"/>
      <c r="I17" s="87"/>
      <c r="J17" s="89"/>
      <c r="K17" s="90">
        <f t="shared" si="1"/>
        <v>0</v>
      </c>
      <c r="L17" s="86">
        <f t="shared" si="2"/>
        <v>0</v>
      </c>
      <c r="M17" s="87">
        <f t="shared" si="3"/>
        <v>0</v>
      </c>
      <c r="N17" s="88">
        <f t="shared" si="4"/>
        <v>0</v>
      </c>
      <c r="O17" s="87">
        <f t="shared" si="0"/>
        <v>0</v>
      </c>
      <c r="P17" s="91">
        <f t="shared" si="5"/>
        <v>0</v>
      </c>
      <c r="Q17" s="24"/>
    </row>
    <row r="18" spans="1:17" ht="15" customHeight="1" x14ac:dyDescent="0.3">
      <c r="A18" s="8" t="s">
        <v>18</v>
      </c>
      <c r="B18" s="34"/>
      <c r="C18" s="102" t="s">
        <v>53</v>
      </c>
      <c r="D18" s="84" t="s">
        <v>49</v>
      </c>
      <c r="E18" s="85">
        <v>4</v>
      </c>
      <c r="F18" s="86"/>
      <c r="G18" s="87"/>
      <c r="H18" s="88"/>
      <c r="I18" s="87"/>
      <c r="J18" s="89"/>
      <c r="K18" s="90">
        <f t="shared" si="1"/>
        <v>0</v>
      </c>
      <c r="L18" s="86">
        <f t="shared" si="2"/>
        <v>0</v>
      </c>
      <c r="M18" s="87">
        <f t="shared" si="3"/>
        <v>0</v>
      </c>
      <c r="N18" s="88">
        <f t="shared" si="4"/>
        <v>0</v>
      </c>
      <c r="O18" s="87">
        <f t="shared" si="0"/>
        <v>0</v>
      </c>
      <c r="P18" s="91">
        <f t="shared" si="5"/>
        <v>0</v>
      </c>
      <c r="Q18" s="24"/>
    </row>
    <row r="19" spans="1:17" ht="15" customHeight="1" x14ac:dyDescent="0.3">
      <c r="A19" s="8" t="s">
        <v>19</v>
      </c>
      <c r="B19" s="34"/>
      <c r="C19" s="102" t="s">
        <v>83</v>
      </c>
      <c r="D19" s="84" t="s">
        <v>43</v>
      </c>
      <c r="E19" s="85">
        <v>14</v>
      </c>
      <c r="F19" s="86"/>
      <c r="G19" s="87"/>
      <c r="H19" s="88"/>
      <c r="I19" s="87"/>
      <c r="J19" s="89"/>
      <c r="K19" s="90">
        <f t="shared" si="1"/>
        <v>0</v>
      </c>
      <c r="L19" s="86">
        <f t="shared" si="2"/>
        <v>0</v>
      </c>
      <c r="M19" s="87">
        <f t="shared" si="3"/>
        <v>0</v>
      </c>
      <c r="N19" s="88">
        <f t="shared" si="4"/>
        <v>0</v>
      </c>
      <c r="O19" s="87">
        <f>SUM(J19)</f>
        <v>0</v>
      </c>
      <c r="P19" s="91">
        <f t="shared" si="5"/>
        <v>0</v>
      </c>
      <c r="Q19" s="24"/>
    </row>
    <row r="20" spans="1:17" ht="15" customHeight="1" x14ac:dyDescent="0.3">
      <c r="A20" s="8" t="s">
        <v>20</v>
      </c>
      <c r="B20" s="34"/>
      <c r="C20" s="102" t="s">
        <v>99</v>
      </c>
      <c r="D20" s="84" t="s">
        <v>43</v>
      </c>
      <c r="E20" s="85">
        <v>3.5</v>
      </c>
      <c r="F20" s="86"/>
      <c r="G20" s="87"/>
      <c r="H20" s="88"/>
      <c r="I20" s="87"/>
      <c r="J20" s="89"/>
      <c r="K20" s="90">
        <f t="shared" si="1"/>
        <v>0</v>
      </c>
      <c r="L20" s="86">
        <f t="shared" si="2"/>
        <v>0</v>
      </c>
      <c r="M20" s="87">
        <f t="shared" si="3"/>
        <v>0</v>
      </c>
      <c r="N20" s="88">
        <f t="shared" si="4"/>
        <v>0</v>
      </c>
      <c r="O20" s="87">
        <f>SUM(E20*J20)</f>
        <v>0</v>
      </c>
      <c r="P20" s="91">
        <f t="shared" si="5"/>
        <v>0</v>
      </c>
      <c r="Q20" s="24"/>
    </row>
    <row r="21" spans="1:17" ht="15" customHeight="1" x14ac:dyDescent="0.3">
      <c r="A21" s="8" t="s">
        <v>21</v>
      </c>
      <c r="B21" s="34"/>
      <c r="C21" s="102" t="s">
        <v>52</v>
      </c>
      <c r="D21" s="84" t="s">
        <v>49</v>
      </c>
      <c r="E21" s="85">
        <v>1</v>
      </c>
      <c r="F21" s="86"/>
      <c r="G21" s="87"/>
      <c r="H21" s="88"/>
      <c r="I21" s="87"/>
      <c r="J21" s="89"/>
      <c r="K21" s="90">
        <f t="shared" si="1"/>
        <v>0</v>
      </c>
      <c r="L21" s="86">
        <f t="shared" si="2"/>
        <v>0</v>
      </c>
      <c r="M21" s="87">
        <f t="shared" si="3"/>
        <v>0</v>
      </c>
      <c r="N21" s="88">
        <f t="shared" si="4"/>
        <v>0</v>
      </c>
      <c r="O21" s="87">
        <f>SUM(E21*J21)</f>
        <v>0</v>
      </c>
      <c r="P21" s="91">
        <f t="shared" si="5"/>
        <v>0</v>
      </c>
      <c r="Q21" s="24"/>
    </row>
    <row r="22" spans="1:17" ht="15.6" x14ac:dyDescent="0.3">
      <c r="A22" s="55" t="s">
        <v>22</v>
      </c>
      <c r="B22" s="56"/>
      <c r="C22" s="57" t="s">
        <v>60</v>
      </c>
      <c r="D22" s="58"/>
      <c r="E22" s="59"/>
      <c r="F22" s="60"/>
      <c r="G22" s="61"/>
      <c r="H22" s="62"/>
      <c r="I22" s="61"/>
      <c r="J22" s="65"/>
      <c r="K22" s="63"/>
      <c r="L22" s="60"/>
      <c r="M22" s="61"/>
      <c r="N22" s="62"/>
      <c r="O22" s="61"/>
      <c r="P22" s="64"/>
      <c r="Q22" s="24"/>
    </row>
    <row r="23" spans="1:17" ht="15.6" x14ac:dyDescent="0.3">
      <c r="A23" s="8" t="s">
        <v>23</v>
      </c>
      <c r="B23" s="9"/>
      <c r="C23" s="103" t="s">
        <v>46</v>
      </c>
      <c r="D23" s="84" t="s">
        <v>44</v>
      </c>
      <c r="E23" s="84">
        <v>51</v>
      </c>
      <c r="F23" s="92"/>
      <c r="G23" s="93"/>
      <c r="H23" s="94"/>
      <c r="I23" s="93"/>
      <c r="J23" s="94"/>
      <c r="K23" s="95">
        <f t="shared" si="1"/>
        <v>0</v>
      </c>
      <c r="L23" s="92">
        <f t="shared" si="2"/>
        <v>0</v>
      </c>
      <c r="M23" s="93">
        <f t="shared" si="3"/>
        <v>0</v>
      </c>
      <c r="N23" s="94">
        <f t="shared" si="4"/>
        <v>0</v>
      </c>
      <c r="O23" s="93">
        <f t="shared" ref="O23:O30" si="6">SUM(E23*J23)</f>
        <v>0</v>
      </c>
      <c r="P23" s="96">
        <f t="shared" si="5"/>
        <v>0</v>
      </c>
      <c r="Q23" s="24"/>
    </row>
    <row r="24" spans="1:17" ht="15.6" x14ac:dyDescent="0.3">
      <c r="A24" s="8" t="s">
        <v>24</v>
      </c>
      <c r="B24" s="9"/>
      <c r="C24" s="102" t="s">
        <v>55</v>
      </c>
      <c r="D24" s="84" t="s">
        <v>49</v>
      </c>
      <c r="E24" s="85">
        <v>2</v>
      </c>
      <c r="F24" s="92"/>
      <c r="G24" s="93"/>
      <c r="H24" s="88"/>
      <c r="I24" s="87"/>
      <c r="J24" s="89"/>
      <c r="K24" s="90">
        <f t="shared" si="1"/>
        <v>0</v>
      </c>
      <c r="L24" s="86">
        <f t="shared" si="2"/>
        <v>0</v>
      </c>
      <c r="M24" s="87">
        <f t="shared" si="3"/>
        <v>0</v>
      </c>
      <c r="N24" s="88">
        <f t="shared" si="4"/>
        <v>0</v>
      </c>
      <c r="O24" s="87">
        <f t="shared" si="6"/>
        <v>0</v>
      </c>
      <c r="P24" s="91">
        <f t="shared" si="5"/>
        <v>0</v>
      </c>
      <c r="Q24" s="24"/>
    </row>
    <row r="25" spans="1:17" ht="20.399999999999999" x14ac:dyDescent="0.3">
      <c r="A25" s="8" t="s">
        <v>25</v>
      </c>
      <c r="B25" s="9"/>
      <c r="C25" s="102" t="s">
        <v>56</v>
      </c>
      <c r="D25" s="84" t="s">
        <v>57</v>
      </c>
      <c r="E25" s="85">
        <v>1</v>
      </c>
      <c r="F25" s="92"/>
      <c r="G25" s="93"/>
      <c r="H25" s="88"/>
      <c r="I25" s="87"/>
      <c r="J25" s="89"/>
      <c r="K25" s="90">
        <f t="shared" si="1"/>
        <v>0</v>
      </c>
      <c r="L25" s="86">
        <f t="shared" si="2"/>
        <v>0</v>
      </c>
      <c r="M25" s="87">
        <f t="shared" si="3"/>
        <v>0</v>
      </c>
      <c r="N25" s="88">
        <f t="shared" si="4"/>
        <v>0</v>
      </c>
      <c r="O25" s="87">
        <f t="shared" si="6"/>
        <v>0</v>
      </c>
      <c r="P25" s="91">
        <f t="shared" si="5"/>
        <v>0</v>
      </c>
      <c r="Q25" s="24"/>
    </row>
    <row r="26" spans="1:17" ht="15.6" x14ac:dyDescent="0.3">
      <c r="A26" s="8" t="s">
        <v>26</v>
      </c>
      <c r="B26" s="9"/>
      <c r="C26" s="102" t="s">
        <v>86</v>
      </c>
      <c r="D26" s="84" t="s">
        <v>57</v>
      </c>
      <c r="E26" s="85">
        <v>3</v>
      </c>
      <c r="F26" s="92"/>
      <c r="G26" s="93"/>
      <c r="H26" s="88"/>
      <c r="I26" s="87"/>
      <c r="J26" s="89"/>
      <c r="K26" s="90">
        <f t="shared" si="1"/>
        <v>0</v>
      </c>
      <c r="L26" s="86">
        <f t="shared" si="2"/>
        <v>0</v>
      </c>
      <c r="M26" s="87">
        <f t="shared" si="3"/>
        <v>0</v>
      </c>
      <c r="N26" s="88">
        <f t="shared" si="4"/>
        <v>0</v>
      </c>
      <c r="O26" s="87">
        <f t="shared" si="6"/>
        <v>0</v>
      </c>
      <c r="P26" s="91">
        <f t="shared" si="5"/>
        <v>0</v>
      </c>
      <c r="Q26" s="24"/>
    </row>
    <row r="27" spans="1:17" ht="20.399999999999999" x14ac:dyDescent="0.3">
      <c r="A27" s="8" t="s">
        <v>66</v>
      </c>
      <c r="B27" s="34"/>
      <c r="C27" s="102" t="s">
        <v>89</v>
      </c>
      <c r="D27" s="84" t="s">
        <v>44</v>
      </c>
      <c r="E27" s="85">
        <v>51</v>
      </c>
      <c r="F27" s="86"/>
      <c r="G27" s="87"/>
      <c r="H27" s="88"/>
      <c r="I27" s="87"/>
      <c r="J27" s="89"/>
      <c r="K27" s="90">
        <f>SUM(H27:J27)</f>
        <v>0</v>
      </c>
      <c r="L27" s="86">
        <f t="shared" si="2"/>
        <v>0</v>
      </c>
      <c r="M27" s="87">
        <f>SUM(E27*H27)</f>
        <v>0</v>
      </c>
      <c r="N27" s="88">
        <f>SUM(E27*I27)</f>
        <v>0</v>
      </c>
      <c r="O27" s="87">
        <f t="shared" si="6"/>
        <v>0</v>
      </c>
      <c r="P27" s="91">
        <f>SUM(M27:O27)</f>
        <v>0</v>
      </c>
      <c r="Q27" s="24"/>
    </row>
    <row r="28" spans="1:17" ht="20.399999999999999" x14ac:dyDescent="0.3">
      <c r="A28" s="8" t="s">
        <v>67</v>
      </c>
      <c r="B28" s="34"/>
      <c r="C28" s="104" t="s">
        <v>88</v>
      </c>
      <c r="D28" s="97" t="s">
        <v>49</v>
      </c>
      <c r="E28" s="97">
        <v>3</v>
      </c>
      <c r="F28" s="98"/>
      <c r="G28" s="99"/>
      <c r="H28" s="89"/>
      <c r="I28" s="99"/>
      <c r="J28" s="89"/>
      <c r="K28" s="82">
        <f>SUM(H28:J28)</f>
        <v>0</v>
      </c>
      <c r="L28" s="98">
        <f t="shared" ref="L28:L32" si="7">SUM(E28*F28)</f>
        <v>0</v>
      </c>
      <c r="M28" s="99">
        <f>SUM(E28*H28)</f>
        <v>0</v>
      </c>
      <c r="N28" s="89">
        <f>SUM(E28*I28)</f>
        <v>0</v>
      </c>
      <c r="O28" s="99">
        <f t="shared" si="6"/>
        <v>0</v>
      </c>
      <c r="P28" s="83">
        <f>SUM(M28:O28)</f>
        <v>0</v>
      </c>
      <c r="Q28" s="35"/>
    </row>
    <row r="29" spans="1:17" ht="15" customHeight="1" x14ac:dyDescent="0.3">
      <c r="A29" s="8" t="s">
        <v>68</v>
      </c>
      <c r="B29" s="34"/>
      <c r="C29" s="104" t="s">
        <v>58</v>
      </c>
      <c r="D29" s="97" t="s">
        <v>49</v>
      </c>
      <c r="E29" s="97">
        <v>3</v>
      </c>
      <c r="F29" s="98"/>
      <c r="G29" s="99"/>
      <c r="H29" s="89"/>
      <c r="I29" s="99"/>
      <c r="J29" s="89"/>
      <c r="K29" s="82">
        <f>SUM(H29:J29)</f>
        <v>0</v>
      </c>
      <c r="L29" s="98">
        <f t="shared" si="7"/>
        <v>0</v>
      </c>
      <c r="M29" s="99">
        <f>SUM(E29*H29)</f>
        <v>0</v>
      </c>
      <c r="N29" s="89">
        <f>SUM(E29*I29)</f>
        <v>0</v>
      </c>
      <c r="O29" s="99">
        <f t="shared" si="6"/>
        <v>0</v>
      </c>
      <c r="P29" s="83">
        <f>SUM(M29:O29)</f>
        <v>0</v>
      </c>
      <c r="Q29" s="35"/>
    </row>
    <row r="30" spans="1:17" ht="61.2" customHeight="1" x14ac:dyDescent="0.3">
      <c r="A30" s="8" t="s">
        <v>69</v>
      </c>
      <c r="B30" s="34"/>
      <c r="C30" s="104" t="s">
        <v>87</v>
      </c>
      <c r="D30" s="97" t="s">
        <v>49</v>
      </c>
      <c r="E30" s="97">
        <v>1</v>
      </c>
      <c r="F30" s="98"/>
      <c r="G30" s="99"/>
      <c r="H30" s="89"/>
      <c r="I30" s="99"/>
      <c r="J30" s="89"/>
      <c r="K30" s="82">
        <f>SUM(H30:J30)</f>
        <v>0</v>
      </c>
      <c r="L30" s="98">
        <f t="shared" si="7"/>
        <v>0</v>
      </c>
      <c r="M30" s="99">
        <f>SUM(E30*H30)</f>
        <v>0</v>
      </c>
      <c r="N30" s="89">
        <f>SUM(E30*I30)</f>
        <v>0</v>
      </c>
      <c r="O30" s="99">
        <f t="shared" si="6"/>
        <v>0</v>
      </c>
      <c r="P30" s="83">
        <f>SUM(M30:O30)</f>
        <v>0</v>
      </c>
      <c r="Q30" s="35"/>
    </row>
    <row r="31" spans="1:17" ht="15" customHeight="1" x14ac:dyDescent="0.3">
      <c r="A31" s="8" t="s">
        <v>70</v>
      </c>
      <c r="B31" s="34"/>
      <c r="C31" s="102" t="s">
        <v>59</v>
      </c>
      <c r="D31" s="84" t="s">
        <v>57</v>
      </c>
      <c r="E31" s="85">
        <v>1</v>
      </c>
      <c r="F31" s="86"/>
      <c r="G31" s="87"/>
      <c r="H31" s="88"/>
      <c r="I31" s="87"/>
      <c r="J31" s="89"/>
      <c r="K31" s="90">
        <f t="shared" ref="K31:K32" si="8">SUM(H31:J31)</f>
        <v>0</v>
      </c>
      <c r="L31" s="86">
        <f t="shared" si="7"/>
        <v>0</v>
      </c>
      <c r="M31" s="87">
        <f t="shared" ref="M31" si="9">SUM(E31*H31)</f>
        <v>0</v>
      </c>
      <c r="N31" s="88">
        <f t="shared" ref="N31:N32" si="10">SUM(E31*I31)</f>
        <v>0</v>
      </c>
      <c r="O31" s="87">
        <f t="shared" ref="O31" si="11">SUM(E31*J31)</f>
        <v>0</v>
      </c>
      <c r="P31" s="91">
        <f t="shared" ref="P31:P32" si="12">SUM(M31:O31)</f>
        <v>0</v>
      </c>
      <c r="Q31" s="24"/>
    </row>
    <row r="32" spans="1:17" ht="15" customHeight="1" x14ac:dyDescent="0.3">
      <c r="A32" s="8" t="s">
        <v>71</v>
      </c>
      <c r="B32" s="34"/>
      <c r="C32" s="102" t="s">
        <v>47</v>
      </c>
      <c r="D32" s="84" t="s">
        <v>49</v>
      </c>
      <c r="E32" s="85">
        <v>1</v>
      </c>
      <c r="F32" s="86"/>
      <c r="G32" s="87"/>
      <c r="H32" s="88"/>
      <c r="I32" s="87"/>
      <c r="J32" s="89"/>
      <c r="K32" s="90">
        <f t="shared" si="8"/>
        <v>0</v>
      </c>
      <c r="L32" s="86">
        <f t="shared" si="7"/>
        <v>0</v>
      </c>
      <c r="M32" s="87">
        <v>0</v>
      </c>
      <c r="N32" s="88">
        <f t="shared" si="10"/>
        <v>0</v>
      </c>
      <c r="O32" s="87">
        <v>0</v>
      </c>
      <c r="P32" s="91">
        <f t="shared" si="12"/>
        <v>0</v>
      </c>
      <c r="Q32" s="24"/>
    </row>
    <row r="33" spans="1:17" ht="15" customHeight="1" x14ac:dyDescent="0.3">
      <c r="A33" s="55" t="s">
        <v>65</v>
      </c>
      <c r="B33" s="66"/>
      <c r="C33" s="67" t="s">
        <v>48</v>
      </c>
      <c r="D33" s="68"/>
      <c r="E33" s="69"/>
      <c r="F33" s="60"/>
      <c r="G33" s="61"/>
      <c r="H33" s="62"/>
      <c r="I33" s="61"/>
      <c r="J33" s="65"/>
      <c r="K33" s="70"/>
      <c r="L33" s="71"/>
      <c r="M33" s="72"/>
      <c r="N33" s="73"/>
      <c r="O33" s="72"/>
      <c r="P33" s="74"/>
      <c r="Q33" s="24"/>
    </row>
    <row r="34" spans="1:17" ht="24" customHeight="1" x14ac:dyDescent="0.3">
      <c r="A34" s="8" t="s">
        <v>72</v>
      </c>
      <c r="B34" s="30"/>
      <c r="C34" s="101" t="s">
        <v>61</v>
      </c>
      <c r="D34" s="78" t="s">
        <v>44</v>
      </c>
      <c r="E34" s="100">
        <v>45</v>
      </c>
      <c r="F34" s="86"/>
      <c r="G34" s="87"/>
      <c r="H34" s="88"/>
      <c r="I34" s="87"/>
      <c r="J34" s="89"/>
      <c r="K34" s="82">
        <f t="shared" ref="K34:K39" si="13">SUM(H34:J34)</f>
        <v>0</v>
      </c>
      <c r="L34" s="79">
        <f t="shared" ref="L34:L36" si="14">SUM(E34*F34)</f>
        <v>0</v>
      </c>
      <c r="M34" s="80">
        <f t="shared" ref="M34:M36" si="15">SUM(E34*H34)</f>
        <v>0</v>
      </c>
      <c r="N34" s="81">
        <f t="shared" ref="N34:N36" si="16">SUM(E34*I34)</f>
        <v>0</v>
      </c>
      <c r="O34" s="80">
        <f t="shared" ref="O34:O36" si="17">SUM(E34*J34)</f>
        <v>0</v>
      </c>
      <c r="P34" s="83">
        <f t="shared" ref="P34:P39" si="18">SUM(M34:O34)</f>
        <v>0</v>
      </c>
      <c r="Q34" s="24"/>
    </row>
    <row r="35" spans="1:17" ht="15.6" x14ac:dyDescent="0.3">
      <c r="A35" s="8" t="s">
        <v>73</v>
      </c>
      <c r="B35" s="30"/>
      <c r="C35" s="104" t="s">
        <v>97</v>
      </c>
      <c r="D35" s="78" t="s">
        <v>57</v>
      </c>
      <c r="E35" s="100">
        <v>1</v>
      </c>
      <c r="F35" s="86"/>
      <c r="G35" s="87"/>
      <c r="H35" s="88"/>
      <c r="I35" s="87"/>
      <c r="J35" s="89"/>
      <c r="K35" s="82">
        <f t="shared" si="13"/>
        <v>0</v>
      </c>
      <c r="L35" s="79">
        <f t="shared" si="14"/>
        <v>0</v>
      </c>
      <c r="M35" s="80">
        <f t="shared" si="15"/>
        <v>0</v>
      </c>
      <c r="N35" s="81">
        <f t="shared" si="16"/>
        <v>0</v>
      </c>
      <c r="O35" s="80">
        <f t="shared" si="17"/>
        <v>0</v>
      </c>
      <c r="P35" s="83">
        <f t="shared" si="18"/>
        <v>0</v>
      </c>
      <c r="Q35" s="24"/>
    </row>
    <row r="36" spans="1:17" ht="15.6" x14ac:dyDescent="0.3">
      <c r="A36" s="8" t="s">
        <v>74</v>
      </c>
      <c r="B36" s="30"/>
      <c r="C36" s="104" t="s">
        <v>63</v>
      </c>
      <c r="D36" s="78" t="s">
        <v>64</v>
      </c>
      <c r="E36" s="100">
        <v>30</v>
      </c>
      <c r="F36" s="86"/>
      <c r="G36" s="87"/>
      <c r="H36" s="88"/>
      <c r="I36" s="87"/>
      <c r="J36" s="89"/>
      <c r="K36" s="82">
        <f t="shared" si="13"/>
        <v>0</v>
      </c>
      <c r="L36" s="79">
        <f t="shared" si="14"/>
        <v>0</v>
      </c>
      <c r="M36" s="80">
        <f t="shared" si="15"/>
        <v>0</v>
      </c>
      <c r="N36" s="81">
        <f t="shared" si="16"/>
        <v>0</v>
      </c>
      <c r="O36" s="80">
        <f t="shared" si="17"/>
        <v>0</v>
      </c>
      <c r="P36" s="83">
        <f t="shared" si="18"/>
        <v>0</v>
      </c>
      <c r="Q36" s="24"/>
    </row>
    <row r="37" spans="1:17" ht="15.6" x14ac:dyDescent="0.3">
      <c r="A37" s="55" t="s">
        <v>75</v>
      </c>
      <c r="B37" s="66"/>
      <c r="C37" s="67" t="s">
        <v>62</v>
      </c>
      <c r="D37" s="68"/>
      <c r="E37" s="69"/>
      <c r="F37" s="60"/>
      <c r="G37" s="61"/>
      <c r="H37" s="62"/>
      <c r="I37" s="61"/>
      <c r="J37" s="65"/>
      <c r="K37" s="70"/>
      <c r="L37" s="71"/>
      <c r="M37" s="72"/>
      <c r="N37" s="73"/>
      <c r="O37" s="72"/>
      <c r="P37" s="74"/>
      <c r="Q37" s="24"/>
    </row>
    <row r="38" spans="1:17" ht="24.75" customHeight="1" x14ac:dyDescent="0.3">
      <c r="A38" s="8" t="s">
        <v>76</v>
      </c>
      <c r="B38" s="30"/>
      <c r="C38" s="77" t="s">
        <v>95</v>
      </c>
      <c r="D38" s="78" t="s">
        <v>57</v>
      </c>
      <c r="E38" s="100">
        <v>1</v>
      </c>
      <c r="F38" s="86"/>
      <c r="G38" s="87"/>
      <c r="H38" s="88"/>
      <c r="I38" s="87"/>
      <c r="J38" s="89"/>
      <c r="K38" s="82">
        <f t="shared" ref="K38" si="19">SUM(H38:J38)</f>
        <v>0</v>
      </c>
      <c r="L38" s="79">
        <f>SUM(E38*F38)</f>
        <v>0</v>
      </c>
      <c r="M38" s="80">
        <f>SUM(E38*H38)</f>
        <v>0</v>
      </c>
      <c r="N38" s="81">
        <f>SUM(E38*I38)</f>
        <v>0</v>
      </c>
      <c r="O38" s="80">
        <f>SUM(E38*J38)</f>
        <v>0</v>
      </c>
      <c r="P38" s="83">
        <f t="shared" ref="P38" si="20">SUM(M38:O38)</f>
        <v>0</v>
      </c>
      <c r="Q38" s="24"/>
    </row>
    <row r="39" spans="1:17" ht="21" thickBot="1" x14ac:dyDescent="0.35">
      <c r="A39" s="8" t="s">
        <v>94</v>
      </c>
      <c r="B39" s="30"/>
      <c r="C39" s="77" t="s">
        <v>96</v>
      </c>
      <c r="D39" s="78" t="s">
        <v>57</v>
      </c>
      <c r="E39" s="100">
        <v>1</v>
      </c>
      <c r="F39" s="86"/>
      <c r="G39" s="87"/>
      <c r="H39" s="88"/>
      <c r="I39" s="87"/>
      <c r="J39" s="89"/>
      <c r="K39" s="82">
        <f t="shared" si="13"/>
        <v>0</v>
      </c>
      <c r="L39" s="79">
        <f>SUM(E39*F39)</f>
        <v>0</v>
      </c>
      <c r="M39" s="80">
        <f>SUM(E39*H39)</f>
        <v>0</v>
      </c>
      <c r="N39" s="81">
        <f>SUM(E39*I39)</f>
        <v>0</v>
      </c>
      <c r="O39" s="80">
        <f>SUM(E39*J39)</f>
        <v>0</v>
      </c>
      <c r="P39" s="83">
        <f t="shared" si="18"/>
        <v>0</v>
      </c>
      <c r="Q39" s="24"/>
    </row>
    <row r="40" spans="1:17" ht="15" customHeight="1" thickBot="1" x14ac:dyDescent="0.35">
      <c r="A40" s="108" t="s">
        <v>77</v>
      </c>
      <c r="B40" s="109"/>
      <c r="C40" s="109"/>
      <c r="D40" s="109"/>
      <c r="E40" s="109"/>
      <c r="F40" s="109"/>
      <c r="G40" s="109"/>
      <c r="H40" s="109"/>
      <c r="I40" s="109"/>
      <c r="J40" s="110"/>
      <c r="K40" s="19">
        <f>SUM(K13:K39)</f>
        <v>0</v>
      </c>
      <c r="L40" s="10">
        <f>SUM(L13:L39)</f>
        <v>0</v>
      </c>
      <c r="M40" s="10">
        <f>SUM(M13:M39)</f>
        <v>0</v>
      </c>
      <c r="N40" s="10">
        <f>SUM(N13:N39)</f>
        <v>0</v>
      </c>
      <c r="O40" s="10">
        <f>SUM(O13:O39)</f>
        <v>0</v>
      </c>
      <c r="P40" s="11">
        <f>SUM(P13:P39)</f>
        <v>0</v>
      </c>
      <c r="Q40" s="24"/>
    </row>
    <row r="41" spans="1:17" ht="15" customHeight="1" x14ac:dyDescent="0.3">
      <c r="A41" s="106" t="s">
        <v>9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2">
        <v>0</v>
      </c>
      <c r="L41" s="14"/>
      <c r="M41" s="14"/>
      <c r="N41" s="15"/>
      <c r="O41" s="14"/>
      <c r="P41" s="13">
        <f>SUM(P40*K41)</f>
        <v>0</v>
      </c>
      <c r="Q41" s="24"/>
    </row>
    <row r="42" spans="1:17" ht="15" customHeight="1" x14ac:dyDescent="0.3">
      <c r="A42" s="107" t="s">
        <v>10</v>
      </c>
      <c r="B42" s="107"/>
      <c r="C42" s="107"/>
      <c r="D42" s="107"/>
      <c r="E42" s="107"/>
      <c r="F42" s="107"/>
      <c r="G42" s="107"/>
      <c r="H42" s="107"/>
      <c r="I42" s="107"/>
      <c r="J42" s="107"/>
      <c r="K42" s="32" t="s">
        <v>7</v>
      </c>
      <c r="L42" s="16"/>
      <c r="M42" s="16"/>
      <c r="N42" s="17"/>
      <c r="O42" s="16"/>
      <c r="P42" s="18">
        <f>SUM(P40:P41)</f>
        <v>0</v>
      </c>
      <c r="Q42" s="24"/>
    </row>
    <row r="43" spans="1:17" ht="13.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27"/>
      <c r="M43" s="27"/>
      <c r="N43" s="28"/>
      <c r="O43" s="27"/>
      <c r="P43" s="29"/>
      <c r="Q43" s="24"/>
    </row>
    <row r="44" spans="1:17" x14ac:dyDescent="0.3">
      <c r="A44" s="33"/>
      <c r="B44" s="33"/>
      <c r="C44" s="76" t="s">
        <v>78</v>
      </c>
      <c r="D44" s="105"/>
      <c r="E44" s="105"/>
      <c r="F44" s="105"/>
      <c r="G44" s="33"/>
      <c r="H44" s="33"/>
      <c r="I44" s="33"/>
      <c r="J44" s="33"/>
      <c r="K44" s="33"/>
      <c r="L44" s="33"/>
      <c r="M44" s="33"/>
      <c r="N44" s="33"/>
      <c r="O44" s="33"/>
      <c r="P44" s="75"/>
    </row>
  </sheetData>
  <mergeCells count="14">
    <mergeCell ref="D44:F44"/>
    <mergeCell ref="A41:J41"/>
    <mergeCell ref="A42:J42"/>
    <mergeCell ref="A40:J40"/>
    <mergeCell ref="A1:P1"/>
    <mergeCell ref="A2:P2"/>
    <mergeCell ref="A9:A10"/>
    <mergeCell ref="B9:B10"/>
    <mergeCell ref="C9:C10"/>
    <mergeCell ref="D9:D10"/>
    <mergeCell ref="E9:E10"/>
    <mergeCell ref="F9:K9"/>
    <mergeCell ref="L4:N4"/>
    <mergeCell ref="L9:P9"/>
  </mergeCells>
  <phoneticPr fontId="15" type="noConversion"/>
  <pageMargins left="0.7" right="0.7" top="0.75" bottom="0.75" header="0.3" footer="0.3"/>
  <pageSetup paperSize="9" scale="9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4EC3-E0EC-4F0B-A083-F51DA0A9AD57}">
  <sheetPr>
    <tabColor rgb="FFFF0000"/>
  </sheetPr>
  <dimension ref="A1:O18"/>
  <sheetViews>
    <sheetView tabSelected="1" workbookViewId="0">
      <selection activeCell="J13" sqref="J13"/>
    </sheetView>
  </sheetViews>
  <sheetFormatPr defaultRowHeight="14.4" x14ac:dyDescent="0.3"/>
  <cols>
    <col min="1" max="1" width="6.109375" customWidth="1"/>
    <col min="2" max="2" width="15.44140625" customWidth="1"/>
    <col min="5" max="5" width="21.33203125" customWidth="1"/>
    <col min="7" max="7" width="11.88671875" customWidth="1"/>
  </cols>
  <sheetData>
    <row r="1" spans="1:15" ht="15.6" x14ac:dyDescent="0.3">
      <c r="A1" s="112" t="s">
        <v>34</v>
      </c>
      <c r="B1" s="112"/>
      <c r="C1" s="112"/>
      <c r="D1" s="112"/>
      <c r="E1" s="112"/>
      <c r="F1" s="112"/>
      <c r="G1" s="112"/>
      <c r="H1" s="36"/>
      <c r="I1" s="36"/>
      <c r="J1" s="36"/>
      <c r="K1" s="36"/>
      <c r="L1" s="36"/>
      <c r="M1" s="36"/>
      <c r="N1" s="36"/>
      <c r="O1" s="36"/>
    </row>
    <row r="2" spans="1:15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46" t="s">
        <v>100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3">
      <c r="A4" s="37" t="s">
        <v>91</v>
      </c>
      <c r="B4" s="37"/>
      <c r="C4" s="37"/>
      <c r="D4" s="38"/>
      <c r="E4" s="38"/>
      <c r="F4" s="38"/>
      <c r="G4" s="39"/>
      <c r="H4" s="39"/>
      <c r="I4" s="39"/>
      <c r="J4" s="39"/>
      <c r="K4" s="39"/>
      <c r="L4" s="39"/>
      <c r="M4" s="39"/>
      <c r="N4" s="39"/>
      <c r="O4" s="39"/>
    </row>
    <row r="5" spans="1:15" x14ac:dyDescent="0.3">
      <c r="A5" s="37" t="s">
        <v>92</v>
      </c>
      <c r="B5" s="37"/>
      <c r="C5" s="37"/>
      <c r="D5" s="38"/>
      <c r="E5" s="38"/>
      <c r="F5" s="38"/>
      <c r="G5" s="39"/>
      <c r="H5" s="39"/>
      <c r="I5" s="39"/>
      <c r="J5" s="39"/>
      <c r="K5" s="39"/>
      <c r="L5" s="2"/>
      <c r="M5" s="2"/>
      <c r="N5" s="5"/>
      <c r="O5" s="6"/>
    </row>
    <row r="6" spans="1:15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5.6" x14ac:dyDescent="0.3">
      <c r="A8" s="132" t="s">
        <v>35</v>
      </c>
      <c r="B8" s="132" t="s">
        <v>36</v>
      </c>
      <c r="C8" s="134" t="s">
        <v>37</v>
      </c>
      <c r="D8" s="135"/>
      <c r="E8" s="136"/>
      <c r="F8" s="140" t="s">
        <v>38</v>
      </c>
      <c r="G8" s="141"/>
      <c r="H8" s="42"/>
      <c r="I8" s="42"/>
      <c r="J8" s="41"/>
      <c r="K8" s="41"/>
      <c r="L8" s="41"/>
      <c r="M8" s="41"/>
      <c r="N8" s="41"/>
      <c r="O8" s="41"/>
    </row>
    <row r="9" spans="1:15" ht="15.6" x14ac:dyDescent="0.3">
      <c r="A9" s="133"/>
      <c r="B9" s="133"/>
      <c r="C9" s="137"/>
      <c r="D9" s="138"/>
      <c r="E9" s="139"/>
      <c r="F9" s="142"/>
      <c r="G9" s="143"/>
      <c r="H9" s="42"/>
      <c r="I9" s="42"/>
      <c r="J9" s="41"/>
      <c r="K9" s="41"/>
      <c r="L9" s="41"/>
      <c r="M9" s="41"/>
      <c r="N9" s="41"/>
      <c r="O9" s="41"/>
    </row>
    <row r="10" spans="1:15" ht="32.25" customHeight="1" x14ac:dyDescent="0.3">
      <c r="A10" s="43">
        <v>1</v>
      </c>
      <c r="B10" s="44"/>
      <c r="C10" s="126" t="s">
        <v>84</v>
      </c>
      <c r="D10" s="127"/>
      <c r="E10" s="128"/>
      <c r="F10" s="129"/>
      <c r="G10" s="130"/>
      <c r="H10" s="42"/>
      <c r="I10" s="42"/>
      <c r="J10" s="41"/>
      <c r="K10" s="41"/>
      <c r="L10" s="41"/>
      <c r="M10" s="41"/>
      <c r="N10" s="41"/>
      <c r="O10" s="41"/>
    </row>
    <row r="11" spans="1:15" ht="15.6" x14ac:dyDescent="0.3">
      <c r="A11" s="146" t="s">
        <v>39</v>
      </c>
      <c r="B11" s="147"/>
      <c r="C11" s="147"/>
      <c r="D11" s="147"/>
      <c r="E11" s="148"/>
      <c r="F11" s="144">
        <f>SUM(F10:G10)</f>
        <v>0</v>
      </c>
      <c r="G11" s="145"/>
      <c r="H11" s="41"/>
      <c r="I11" s="41"/>
      <c r="J11" s="41"/>
      <c r="K11" s="41"/>
      <c r="L11" s="41"/>
      <c r="M11" s="41"/>
      <c r="N11" s="41"/>
      <c r="O11" s="41"/>
    </row>
    <row r="12" spans="1:15" ht="15.6" x14ac:dyDescent="0.3">
      <c r="A12" s="146" t="s">
        <v>40</v>
      </c>
      <c r="B12" s="147"/>
      <c r="C12" s="147"/>
      <c r="D12" s="147"/>
      <c r="E12" s="148"/>
      <c r="F12" s="151">
        <f>SUM(F13-F11)</f>
        <v>0</v>
      </c>
      <c r="G12" s="152"/>
      <c r="H12" s="41"/>
      <c r="I12" s="41"/>
      <c r="J12" s="41"/>
      <c r="K12" s="41"/>
      <c r="L12" s="41"/>
      <c r="M12" s="41"/>
      <c r="N12" s="41"/>
      <c r="O12" s="41"/>
    </row>
    <row r="13" spans="1:15" ht="15.75" customHeight="1" x14ac:dyDescent="0.3">
      <c r="A13" s="146" t="s">
        <v>41</v>
      </c>
      <c r="B13" s="147"/>
      <c r="C13" s="147"/>
      <c r="D13" s="147"/>
      <c r="E13" s="148"/>
      <c r="F13" s="151">
        <f>SUM(F11*1.21)</f>
        <v>0</v>
      </c>
      <c r="G13" s="152"/>
      <c r="H13" s="41"/>
      <c r="I13" s="41"/>
      <c r="J13" s="41"/>
      <c r="K13" s="41"/>
      <c r="L13" s="41"/>
      <c r="M13" s="41"/>
      <c r="N13" s="41"/>
      <c r="O13" s="41"/>
    </row>
    <row r="14" spans="1:15" ht="15.6" x14ac:dyDescent="0.3">
      <c r="A14" s="40"/>
      <c r="B14" s="40"/>
      <c r="C14" s="40"/>
      <c r="D14" s="40"/>
      <c r="E14" s="40"/>
      <c r="F14" s="45"/>
      <c r="G14" s="45"/>
      <c r="H14" s="41"/>
      <c r="I14" s="41"/>
      <c r="J14" s="41"/>
      <c r="K14" s="41"/>
      <c r="L14" s="41"/>
      <c r="M14" s="41"/>
      <c r="N14" s="41"/>
      <c r="O14" s="41"/>
    </row>
    <row r="15" spans="1:15" ht="15.6" x14ac:dyDescent="0.3">
      <c r="A15" s="40"/>
      <c r="B15" s="40"/>
      <c r="C15" s="40"/>
      <c r="D15" s="40"/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1"/>
    </row>
    <row r="16" spans="1:15" x14ac:dyDescent="0.3">
      <c r="A16" t="s">
        <v>85</v>
      </c>
      <c r="D16" s="150"/>
      <c r="E16" s="150"/>
    </row>
    <row r="17" spans="1:5" x14ac:dyDescent="0.3">
      <c r="D17" s="149" t="s">
        <v>42</v>
      </c>
      <c r="E17" s="149"/>
    </row>
    <row r="18" spans="1:5" x14ac:dyDescent="0.3">
      <c r="A18" s="149"/>
      <c r="B18" s="149"/>
    </row>
  </sheetData>
  <mergeCells count="17">
    <mergeCell ref="F11:G11"/>
    <mergeCell ref="A11:E11"/>
    <mergeCell ref="A18:B18"/>
    <mergeCell ref="D17:E17"/>
    <mergeCell ref="D16:E16"/>
    <mergeCell ref="A12:E12"/>
    <mergeCell ref="A13:E13"/>
    <mergeCell ref="F12:G12"/>
    <mergeCell ref="F13:G13"/>
    <mergeCell ref="C10:E10"/>
    <mergeCell ref="F10:G10"/>
    <mergeCell ref="A1:G1"/>
    <mergeCell ref="A6:O6"/>
    <mergeCell ref="A8:A9"/>
    <mergeCell ref="B8:B9"/>
    <mergeCell ref="C8:E9"/>
    <mergeCell ref="F8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KP</vt:lpstr>
      <vt:lpstr>KOPTĀME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Vietnieks</dc:creator>
  <cp:lastModifiedBy>Dace Ailte</cp:lastModifiedBy>
  <cp:lastPrinted>2025-08-25T05:49:56Z</cp:lastPrinted>
  <dcterms:created xsi:type="dcterms:W3CDTF">2023-03-27T07:03:30Z</dcterms:created>
  <dcterms:modified xsi:type="dcterms:W3CDTF">2025-08-25T06:13:47Z</dcterms:modified>
</cp:coreProperties>
</file>